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quirements" sheetId="1" r:id="rId1"/>
    <sheet name="Referenced Clauses" sheetId="2" r:id="rId2"/>
    <sheet name="Coverage" sheetId="3" r:id="rId3"/>
    <sheet name="Key Dates" sheetId="4" r:id="rId5"/>
  </sheets>
</workbook>
</file>

<file path=xl/styles.xml><?xml version="1.0" encoding="utf-8"?>
<styleSheet xmlns="http://schemas.openxmlformats.org/spreadsheetml/2006/main">
  <fonts count="2">
    <font>
      <sz val="11"/>
      <name val="Calibri"/>
    </font>
    <font>
      <b/>
      <sz val="11"/>
      <color rgb="FFFFFFFF"/>
      <name val="Calibri"/>
    </font>
  </fonts>
  <fills count="3">
    <fill>
      <patternFill patternType="none"/>
    </fill>
    <fill>
      <patternFill patternType="gray125"/>
    </fill>
    <fill>
      <patternFill patternType="solid">
        <fgColor rgb="FF14213D"/>
        <bgColor indexed="64"/>
      </patternFill>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vertical="top"/>
    </xf>
    <xf numFmtId="0" fontId="0" fillId="0" borderId="0" xfId="0" applyAlignment="1">
      <alignment vertical="top" wrapText="1"/>
    </xf>
    <xf numFmtId="0" fontId="1" fillId="2" borderId="0" xfId="0" applyFont="1" applyFill="1" applyAlignment="1">
      <alignment vertical="center"/>
    </xf>
  </cellXf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 Id="rId5" Type="http://schemas.openxmlformats.org/officeDocument/2006/relationships/worksheet" Target="worksheets/sheet4.xml"/></Relationships>
</file>

<file path=xl/worksheets/sheet1.xml><?xml version="1.0" encoding="utf-8"?>
<worksheet xmlns="http://schemas.openxmlformats.org/spreadsheetml/2006/main">
  <dimension ref="A1:M569"/>
  <sheetViews>
    <sheetView workbookViewId="0">
      <pane ySplit="1" topLeftCell="A2" activePane="bottomLeft" state="frozen"/>
    </sheetView>
  </sheetViews>
  <sheetFormatPr defaultRowHeight="15"/>
  <cols>
    <col min="1" max="1" width="9" customWidth="1"/>
    <col min="2" max="2" width="14" customWidth="1"/>
    <col min="3" max="3" width="8" customWidth="1"/>
    <col min="4" max="4" width="7" customWidth="1"/>
    <col min="5" max="5" width="78" customWidth="1"/>
    <col min="6" max="6" width="12" customWidth="1"/>
    <col min="7" max="7" width="9" customWidth="1"/>
    <col min="8" max="8" width="12" customWidth="1"/>
    <col min="9" max="9" width="46" customWidth="1"/>
    <col min="10" max="10" width="22" customWidth="1"/>
    <col min="11" max="11" width="14" customWidth="1"/>
    <col min="12" max="12" width="14" customWidth="1"/>
    <col min="13" max="13" width="40" customWidth="1"/>
  </cols>
  <sheetData>
    <row r="1">
      <c r="A1" s="3" t="inlineStr">
        <is>
          <t>Req ID</t>
        </is>
      </c>
      <c r="B1" s="3" t="inlineStr">
        <is>
          <t>Section</t>
        </is>
      </c>
      <c r="C1" s="3" t="inlineStr">
        <is>
          <t>Kind</t>
        </is>
      </c>
      <c r="D1" s="3" t="inlineStr">
        <is>
          <t>Page</t>
        </is>
      </c>
      <c r="E1" s="3" t="inlineStr">
        <is>
          <t>Verbatim Text</t>
        </is>
      </c>
      <c r="F1" s="3" t="inlineStr">
        <is>
          <t>Modal</t>
        </is>
      </c>
      <c r="G1" s="3" t="inlineStr">
        <is>
          <t>Binding</t>
        </is>
      </c>
      <c r="H1" s="3" t="inlineStr">
        <is>
          <t>Confidence</t>
        </is>
      </c>
      <c r="I1" s="3" t="inlineStr">
        <is>
          <t>Consequence</t>
        </is>
      </c>
      <c r="J1" s="3" t="inlineStr">
        <is>
          <t>Maps To</t>
        </is>
      </c>
      <c r="K1" s="3" t="inlineStr">
        <is>
          <t>Owner</t>
        </is>
      </c>
      <c r="L1" s="3" t="inlineStr">
        <is>
          <t>Status</t>
        </is>
      </c>
      <c r="M1" s="3" t="inlineStr">
        <is>
          <t>Notes</t>
        </is>
      </c>
    </row>
    <row r="2">
      <c r="A2" s="1" t="inlineStr">
        <is>
          <t xml:space="preserve">R-001</t>
        </is>
      </c>
      <c r="B2" s="1" t="inlineStr">
        <is>
          <t xml:space="preserve">B.1</t>
        </is>
      </c>
      <c r="C2" s="1"/>
      <c r="D2" s="1">
        <v>4</v>
      </c>
      <c r="E2" s="2" t="inlineStr">
        <is>
          <t xml:space="preserve">3. INVOICES: Invoices shall be submitted in arrears:</t>
        </is>
      </c>
      <c r="F2" s="1" t="inlineStr">
        <is>
          <t xml:space="preserve">shall</t>
        </is>
      </c>
      <c r="G2" s="1" t="inlineStr">
        <is>
          <t xml:space="preserve">Yes</t>
        </is>
      </c>
      <c r="H2" s="1" t="inlineStr">
        <is>
          <t xml:space="preserve">High</t>
        </is>
      </c>
      <c r="I2" s="2"/>
      <c r="J2" s="1" t="inlineStr">
        <is>
          <t xml:space="preserve">Unassigned</t>
        </is>
      </c>
      <c r="K2" s="1"/>
      <c r="L2" s="1"/>
      <c r="M2" s="2"/>
    </row>
    <row r="3">
      <c r="A3" s="1" t="inlineStr">
        <is>
          <t xml:space="preserve">R-002</t>
        </is>
      </c>
      <c r="B3" s="1" t="inlineStr">
        <is>
          <t xml:space="preserve">B.1</t>
        </is>
      </c>
      <c r="C3" s="1"/>
      <c r="D3" s="1">
        <v>4</v>
      </c>
      <c r="E3" s="2" t="inlineStr">
        <is>
          <t xml:space="preserve">4. GOVERNMENT INVOICE ADDRESS: All Invoices from the contractor shall be submitted electronically in accordance with VAAR Clause 852.232-72 Electronic Submission of Payment Requests.</t>
        </is>
      </c>
      <c r="F3" s="1" t="inlineStr">
        <is>
          <t xml:space="preserve">shall</t>
        </is>
      </c>
      <c r="G3" s="1" t="inlineStr">
        <is>
          <t xml:space="preserve">Yes</t>
        </is>
      </c>
      <c r="H3" s="1" t="inlineStr">
        <is>
          <t xml:space="preserve">High</t>
        </is>
      </c>
      <c r="I3" s="2"/>
      <c r="J3" s="1" t="inlineStr">
        <is>
          <t xml:space="preserve">Unassigned</t>
        </is>
      </c>
      <c r="K3" s="1"/>
      <c r="L3" s="1"/>
      <c r="M3" s="2" t="inlineStr">
        <is>
          <t xml:space="preserve">xref:Paragraph-852.232</t>
        </is>
      </c>
    </row>
    <row r="4">
      <c r="A4" s="1" t="inlineStr">
        <is>
          <t xml:space="preserve">R-003</t>
        </is>
      </c>
      <c r="B4" s="1" t="inlineStr">
        <is>
          <t xml:space="preserve">B.1</t>
        </is>
      </c>
      <c r="C4" s="1"/>
      <c r="D4" s="1">
        <v>4</v>
      </c>
      <c r="E4" s="2" t="inlineStr">
        <is>
          <t xml:space="preserve">All invoices shall be submitted to Tungsten at:</t>
        </is>
      </c>
      <c r="F4" s="1" t="inlineStr">
        <is>
          <t xml:space="preserve">shall</t>
        </is>
      </c>
      <c r="G4" s="1" t="inlineStr">
        <is>
          <t xml:space="preserve">Yes</t>
        </is>
      </c>
      <c r="H4" s="1" t="inlineStr">
        <is>
          <t xml:space="preserve">High</t>
        </is>
      </c>
      <c r="I4" s="2"/>
      <c r="J4" s="1" t="inlineStr">
        <is>
          <t xml:space="preserve">Unassigned</t>
        </is>
      </c>
      <c r="K4" s="1"/>
      <c r="L4" s="1"/>
      <c r="M4" s="2"/>
    </row>
    <row r="5">
      <c r="A5" s="1" t="inlineStr">
        <is>
          <t xml:space="preserve">R-004</t>
        </is>
      </c>
      <c r="B5" s="1" t="inlineStr">
        <is>
          <t xml:space="preserve">B.1</t>
        </is>
      </c>
      <c r="C5" s="1"/>
      <c r="D5" s="1">
        <v>4</v>
      </c>
      <c r="E5" s="2" t="inlineStr">
        <is>
          <t xml:space="preserve">https://authentication.tungsten-network.com/login ACKNOWLEDGMENT OF AMENDMENTS: The offeror acknowledges receipt of amendments to the Solicitation numbered and dated as follows:</t>
        </is>
      </c>
      <c r="F5" s="1" t="inlineStr">
        <is>
          <t xml:space="preserve">other</t>
        </is>
      </c>
      <c r="G5" s="1" t="inlineStr">
        <is>
          <t xml:space="preserve">Yes</t>
        </is>
      </c>
      <c r="H5" s="1" t="inlineStr">
        <is>
          <t xml:space="preserve">High</t>
        </is>
      </c>
      <c r="I5" s="2"/>
      <c r="J5" s="1" t="inlineStr">
        <is>
          <t xml:space="preserve">Unassigned</t>
        </is>
      </c>
      <c r="K5" s="1"/>
      <c r="L5" s="1"/>
      <c r="M5" s="2"/>
    </row>
    <row r="6">
      <c r="A6" s="1" t="inlineStr">
        <is>
          <t xml:space="preserve">R-005</t>
        </is>
      </c>
      <c r="B6" s="1" t="inlineStr">
        <is>
          <t xml:space="preserve">B.1.1.2</t>
        </is>
      </c>
      <c r="C6" s="1"/>
      <c r="D6" s="1">
        <v>6</v>
      </c>
      <c r="E6" s="2" t="inlineStr">
        <is>
          <t xml:space="preserve">The Contractor must be authorized and equipped to perform active programming and implement functional changes within Metasys.</t>
        </is>
      </c>
      <c r="F6" s="1" t="inlineStr">
        <is>
          <t xml:space="preserve">must</t>
        </is>
      </c>
      <c r="G6" s="1" t="inlineStr">
        <is>
          <t xml:space="preserve">Yes</t>
        </is>
      </c>
      <c r="H6" s="1" t="inlineStr">
        <is>
          <t xml:space="preserve">High</t>
        </is>
      </c>
      <c r="I6" s="2"/>
      <c r="J6" s="1" t="inlineStr">
        <is>
          <t xml:space="preserve">Unassigned</t>
        </is>
      </c>
      <c r="K6" s="1"/>
      <c r="L6" s="1"/>
      <c r="M6" s="2"/>
    </row>
    <row r="7">
      <c r="A7" s="1" t="inlineStr">
        <is>
          <t xml:space="preserve">R-006</t>
        </is>
      </c>
      <c r="B7" s="1" t="inlineStr">
        <is>
          <t xml:space="preserve">B.1.1.2</t>
        </is>
      </c>
      <c r="C7" s="1"/>
      <c r="D7" s="1">
        <v>6</v>
      </c>
      <c r="E7" s="2" t="inlineStr">
        <is>
          <t xml:space="preserve">If the Contractor does not have written authorization from Johnson Controls to make configuration changes within Metasys, Johnson Controls technicians must be utilized to perform these services.</t>
        </is>
      </c>
      <c r="F7" s="1" t="inlineStr">
        <is>
          <t xml:space="preserve">must</t>
        </is>
      </c>
      <c r="G7" s="1" t="inlineStr">
        <is>
          <t xml:space="preserve">Yes</t>
        </is>
      </c>
      <c r="H7" s="1" t="inlineStr">
        <is>
          <t xml:space="preserve">High</t>
        </is>
      </c>
      <c r="I7" s="2"/>
      <c r="J7" s="1" t="inlineStr">
        <is>
          <t xml:space="preserve">Unassigned</t>
        </is>
      </c>
      <c r="K7" s="1"/>
      <c r="L7" s="1"/>
      <c r="M7" s="2"/>
    </row>
    <row r="8">
      <c r="A8" s="1" t="inlineStr">
        <is>
          <t xml:space="preserve">R-007</t>
        </is>
      </c>
      <c r="B8" s="1" t="inlineStr">
        <is>
          <t xml:space="preserve">B.2</t>
        </is>
      </c>
      <c r="C8" s="1" t="inlineStr">
        <is>
          <t xml:space="preserve">SOW</t>
        </is>
      </c>
      <c r="D8" s="1">
        <v>7</v>
      </c>
      <c r="E8" s="2" t="inlineStr">
        <is>
          <t xml:space="preserve">2.1. The following exhibits outline the inventory of equipment that shall be covered by this service agreement:</t>
        </is>
      </c>
      <c r="F8" s="1" t="inlineStr">
        <is>
          <t xml:space="preserve">shall</t>
        </is>
      </c>
      <c r="G8" s="1" t="inlineStr">
        <is>
          <t xml:space="preserve">Yes</t>
        </is>
      </c>
      <c r="H8" s="1" t="inlineStr">
        <is>
          <t xml:space="preserve">High</t>
        </is>
      </c>
      <c r="I8" s="2"/>
      <c r="J8" s="1" t="inlineStr">
        <is>
          <t xml:space="preserve">Unassigned</t>
        </is>
      </c>
      <c r="K8" s="1"/>
      <c r="L8" s="1"/>
      <c r="M8" s="2"/>
    </row>
    <row r="9">
      <c r="A9" s="1" t="inlineStr">
        <is>
          <t xml:space="preserve">R-008</t>
        </is>
      </c>
      <c r="B9" s="1" t="inlineStr">
        <is>
          <t xml:space="preserve">B.3</t>
        </is>
      </c>
      <c r="C9" s="1"/>
      <c r="D9" s="1">
        <v>7</v>
      </c>
      <c r="E9" s="2" t="inlineStr">
        <is>
          <t xml:space="preserve">3.2.2. CLIN 0002: The monthly firm-fixed-price shall include all service, all testing and inspection requirements, all preventative maintenance, all parts replacements not excluded by Section 7 of this SOW, and all materials, supplies, labor, supervision, tools, shipping, travel, and equipment necessary to provide full maintenance services, including all adjustments, calibration, and tuning.</t>
        </is>
      </c>
      <c r="F9" s="1" t="inlineStr">
        <is>
          <t xml:space="preserve">shall</t>
        </is>
      </c>
      <c r="G9" s="1" t="inlineStr">
        <is>
          <t xml:space="preserve">Yes</t>
        </is>
      </c>
      <c r="H9" s="1" t="inlineStr">
        <is>
          <t xml:space="preserve">High</t>
        </is>
      </c>
      <c r="I9" s="2"/>
      <c r="J9" s="1" t="inlineStr">
        <is>
          <t xml:space="preserve">Unassigned</t>
        </is>
      </c>
      <c r="K9" s="1"/>
      <c r="L9" s="1"/>
      <c r="M9" s="2"/>
    </row>
    <row r="10">
      <c r="A10" s="1" t="inlineStr">
        <is>
          <t xml:space="preserve">R-009</t>
        </is>
      </c>
      <c r="B10" s="1" t="inlineStr">
        <is>
          <t xml:space="preserve">B.3</t>
        </is>
      </c>
      <c r="C10" s="1"/>
      <c r="D10" s="1">
        <v>7</v>
      </c>
      <c r="E10" s="2" t="inlineStr">
        <is>
          <t xml:space="preserve">This line item shall also include all equipment evaluations, diagnosis of equipment deficiencies and malfunctions, inspection and acceptance, as well as documentation of all tasks and services provided.</t>
        </is>
      </c>
      <c r="F10" s="1" t="inlineStr">
        <is>
          <t xml:space="preserve">shall</t>
        </is>
      </c>
      <c r="G10" s="1" t="inlineStr">
        <is>
          <t xml:space="preserve">Yes</t>
        </is>
      </c>
      <c r="H10" s="1" t="inlineStr">
        <is>
          <t xml:space="preserve">High</t>
        </is>
      </c>
      <c r="I10" s="2"/>
      <c r="J10" s="1" t="inlineStr">
        <is>
          <t xml:space="preserve">Unassigned</t>
        </is>
      </c>
      <c r="K10" s="1"/>
      <c r="L10" s="1"/>
      <c r="M10" s="2"/>
    </row>
    <row r="11">
      <c r="A11" s="1" t="inlineStr">
        <is>
          <t xml:space="preserve">R-010</t>
        </is>
      </c>
      <c r="B11" s="1" t="inlineStr">
        <is>
          <t xml:space="preserve">B.3</t>
        </is>
      </c>
      <c r="C11" s="1"/>
      <c r="D11" s="1">
        <v>7</v>
      </c>
      <c r="E11" s="2" t="inlineStr">
        <is>
          <t xml:space="preserve">Each job shall include all service, all testing and inspection requirements, and all parts, materials, supplies, labor, supervision, tools, shipping, travel, and equipment necessary to resolve the deficiency or malfunction.</t>
        </is>
      </c>
      <c r="F11" s="1" t="inlineStr">
        <is>
          <t xml:space="preserve">shall</t>
        </is>
      </c>
      <c r="G11" s="1" t="inlineStr">
        <is>
          <t xml:space="preserve">Yes</t>
        </is>
      </c>
      <c r="H11" s="1" t="inlineStr">
        <is>
          <t xml:space="preserve">High</t>
        </is>
      </c>
      <c r="I11" s="2"/>
      <c r="J11" s="1" t="inlineStr">
        <is>
          <t xml:space="preserve">Unassigned</t>
        </is>
      </c>
      <c r="K11" s="1"/>
      <c r="L11" s="1"/>
      <c r="M11" s="2"/>
    </row>
    <row r="12">
      <c r="A12" s="1" t="inlineStr">
        <is>
          <t xml:space="preserve">R-011</t>
        </is>
      </c>
      <c r="B12" s="1" t="inlineStr">
        <is>
          <t xml:space="preserve">B.4</t>
        </is>
      </c>
      <c r="C12" s="1"/>
      <c r="D12" s="1">
        <v>7</v>
      </c>
      <c r="E12" s="2" t="inlineStr">
        <is>
          <t xml:space="preserve">4.1. Performance of all preventative maintenance, service, and repair must be in accordance with manufacturer’s specifications, recommendations, and requirements.</t>
        </is>
      </c>
      <c r="F12" s="1" t="inlineStr">
        <is>
          <t xml:space="preserve">must</t>
        </is>
      </c>
      <c r="G12" s="1" t="inlineStr">
        <is>
          <t xml:space="preserve">Yes</t>
        </is>
      </c>
      <c r="H12" s="1" t="inlineStr">
        <is>
          <t xml:space="preserve">High</t>
        </is>
      </c>
      <c r="I12" s="2"/>
      <c r="J12" s="1" t="inlineStr">
        <is>
          <t xml:space="preserve">Unassigned</t>
        </is>
      </c>
      <c r="K12" s="1"/>
      <c r="L12" s="1"/>
      <c r="M12" s="2" t="inlineStr">
        <is>
          <t xml:space="preserve">xref:unresolved</t>
        </is>
      </c>
    </row>
    <row r="13">
      <c r="A13" s="1" t="inlineStr">
        <is>
          <t xml:space="preserve">R-012</t>
        </is>
      </c>
      <c r="B13" s="1" t="inlineStr">
        <is>
          <t xml:space="preserve">B.4.2</t>
        </is>
      </c>
      <c r="C13" s="1"/>
      <c r="D13" s="1">
        <v>7</v>
      </c>
      <c r="E13" s="2" t="inlineStr">
        <is>
          <t xml:space="preserve">operation system on the Virtual Local Area Network (VLAN) within VA network shall complete all VA required training before access to VLAN system is provided.</t>
        </is>
      </c>
      <c r="F13" s="1" t="inlineStr">
        <is>
          <t xml:space="preserve">shall</t>
        </is>
      </c>
      <c r="G13" s="1" t="inlineStr">
        <is>
          <t xml:space="preserve">Yes</t>
        </is>
      </c>
      <c r="H13" s="1" t="inlineStr">
        <is>
          <t xml:space="preserve">High</t>
        </is>
      </c>
      <c r="I13" s="2"/>
      <c r="J13" s="1" t="inlineStr">
        <is>
          <t xml:space="preserve">Unassigned</t>
        </is>
      </c>
      <c r="K13" s="1"/>
      <c r="L13" s="1"/>
      <c r="M13" s="2"/>
    </row>
    <row r="14">
      <c r="A14" s="1" t="inlineStr">
        <is>
          <t xml:space="preserve">R-013</t>
        </is>
      </c>
      <c r="B14" s="1" t="inlineStr">
        <is>
          <t xml:space="preserve">B.4.3</t>
        </is>
      </c>
      <c r="C14" s="1"/>
      <c r="D14" s="1">
        <v>7</v>
      </c>
      <c r="E14" s="2" t="inlineStr">
        <is>
          <t xml:space="preserve">4.3. All work on the Johnson Controls Metasys BAS (the proprietary system and components) must</t>
        </is>
      </c>
      <c r="F14" s="1" t="inlineStr">
        <is>
          <t xml:space="preserve">must</t>
        </is>
      </c>
      <c r="G14" s="1" t="inlineStr">
        <is>
          <t xml:space="preserve">Yes</t>
        </is>
      </c>
      <c r="H14" s="1" t="inlineStr">
        <is>
          <t xml:space="preserve">High</t>
        </is>
      </c>
      <c r="I14" s="2"/>
      <c r="J14" s="1" t="inlineStr">
        <is>
          <t xml:space="preserve">Unassigned</t>
        </is>
      </c>
      <c r="K14" s="1"/>
      <c r="L14" s="1"/>
      <c r="M14" s="2"/>
    </row>
    <row r="15">
      <c r="A15" s="1" t="inlineStr">
        <is>
          <t xml:space="preserve">R-014</t>
        </is>
      </c>
      <c r="B15" s="1" t="inlineStr">
        <is>
          <t xml:space="preserve">B.4.3</t>
        </is>
      </c>
      <c r="C15" s="1"/>
      <c r="D15" s="1">
        <v>8</v>
      </c>
      <c r="E15" s="2" t="inlineStr">
        <is>
          <t xml:space="preserve">Prior to the start of any preventative maintenance or repair service, the Contractor’s qualified technician(s) shall check with Erie VAMC Point of Contact (POC) to identify/confirm any operational deficiencies and review the system’s status.</t>
        </is>
      </c>
      <c r="F15" s="1" t="inlineStr">
        <is>
          <t xml:space="preserve">shall</t>
        </is>
      </c>
      <c r="G15" s="1" t="inlineStr">
        <is>
          <t xml:space="preserve">Yes</t>
        </is>
      </c>
      <c r="H15" s="1" t="inlineStr">
        <is>
          <t xml:space="preserve">High</t>
        </is>
      </c>
      <c r="I15" s="2"/>
      <c r="J15" s="1" t="inlineStr">
        <is>
          <t xml:space="preserve">Unassigned</t>
        </is>
      </c>
      <c r="K15" s="1"/>
      <c r="L15" s="1"/>
      <c r="M15" s="2"/>
    </row>
    <row r="16">
      <c r="A16" s="1" t="inlineStr">
        <is>
          <t xml:space="preserve">R-015</t>
        </is>
      </c>
      <c r="B16" s="1" t="inlineStr">
        <is>
          <t xml:space="preserve">B.4.3</t>
        </is>
      </c>
      <c r="C16" s="1"/>
      <c r="D16" s="1">
        <v>8</v>
      </c>
      <c r="E16" s="2" t="inlineStr">
        <is>
          <t xml:space="preserve">The Erie VAMC POC is responsible for conveying any operational deficiencies.</t>
        </is>
      </c>
      <c r="F16" s="1" t="inlineStr">
        <is>
          <t xml:space="preserve">responsible</t>
        </is>
      </c>
      <c r="G16" s="1" t="inlineStr">
        <is>
          <t xml:space="preserve">Yes</t>
        </is>
      </c>
      <c r="H16" s="1" t="inlineStr">
        <is>
          <t xml:space="preserve">High</t>
        </is>
      </c>
      <c r="I16" s="2"/>
      <c r="J16" s="1" t="inlineStr">
        <is>
          <t xml:space="preserve">Government Dependency</t>
        </is>
      </c>
      <c r="K16" s="1" t="inlineStr">
        <is>
          <t xml:space="preserve">Government</t>
        </is>
      </c>
      <c r="L16" s="1"/>
      <c r="M16" s="2" t="inlineStr">
        <is>
          <t xml:space="preserve">government-obligation</t>
        </is>
      </c>
    </row>
    <row r="17">
      <c r="A17" s="1" t="inlineStr">
        <is>
          <t xml:space="preserve">R-016</t>
        </is>
      </c>
      <c r="B17" s="1" t="inlineStr">
        <is>
          <t xml:space="preserve">B.4.3</t>
        </is>
      </c>
      <c r="C17" s="1"/>
      <c r="D17" s="1">
        <v>8</v>
      </c>
      <c r="E17" s="2" t="inlineStr">
        <is>
          <t xml:space="preserve">4.5. The Contractor is responsible for removing and disposing of any trash and debris from services provided.</t>
        </is>
      </c>
      <c r="F17" s="1" t="inlineStr">
        <is>
          <t xml:space="preserve">responsible</t>
        </is>
      </c>
      <c r="G17" s="1" t="inlineStr">
        <is>
          <t xml:space="preserve">Yes</t>
        </is>
      </c>
      <c r="H17" s="1" t="inlineStr">
        <is>
          <t xml:space="preserve">High</t>
        </is>
      </c>
      <c r="I17" s="2"/>
      <c r="J17" s="1" t="inlineStr">
        <is>
          <t xml:space="preserve">Unassigned</t>
        </is>
      </c>
      <c r="K17" s="1"/>
      <c r="L17" s="1"/>
      <c r="M17" s="2"/>
    </row>
    <row r="18">
      <c r="A18" s="1" t="inlineStr">
        <is>
          <t xml:space="preserve">R-017</t>
        </is>
      </c>
      <c r="B18" s="1" t="inlineStr">
        <is>
          <t xml:space="preserve">B.4.3</t>
        </is>
      </c>
      <c r="C18" s="1"/>
      <c r="D18" s="1">
        <v>8</v>
      </c>
      <c r="E18" s="2" t="inlineStr">
        <is>
          <t xml:space="preserve">4.6. The Contractor shall maintain an adequate supply of spare parts at all times to ensure prompt preventative maintenance and repair services.</t>
        </is>
      </c>
      <c r="F18" s="1" t="inlineStr">
        <is>
          <t xml:space="preserve">shall</t>
        </is>
      </c>
      <c r="G18" s="1" t="inlineStr">
        <is>
          <t xml:space="preserve">Yes</t>
        </is>
      </c>
      <c r="H18" s="1" t="inlineStr">
        <is>
          <t xml:space="preserve">High</t>
        </is>
      </c>
      <c r="I18" s="2"/>
      <c r="J18" s="1" t="inlineStr">
        <is>
          <t xml:space="preserve">Unassigned</t>
        </is>
      </c>
      <c r="K18" s="1"/>
      <c r="L18" s="1"/>
      <c r="M18" s="2"/>
    </row>
    <row r="19">
      <c r="A19" s="1" t="inlineStr">
        <is>
          <t xml:space="preserve">R-018</t>
        </is>
      </c>
      <c r="B19" s="1" t="inlineStr">
        <is>
          <t xml:space="preserve">B.4.7</t>
        </is>
      </c>
      <c r="C19" s="1"/>
      <c r="D19" s="1">
        <v>8</v>
      </c>
      <c r="E19" s="2" t="inlineStr">
        <is>
          <t xml:space="preserve">4.7. All replacement parts must be Original Equipment Manufacturer (OEM) parts.</t>
        </is>
      </c>
      <c r="F19" s="1" t="inlineStr">
        <is>
          <t xml:space="preserve">must</t>
        </is>
      </c>
      <c r="G19" s="1" t="inlineStr">
        <is>
          <t xml:space="preserve">Yes</t>
        </is>
      </c>
      <c r="H19" s="1" t="inlineStr">
        <is>
          <t xml:space="preserve">High</t>
        </is>
      </c>
      <c r="I19" s="2"/>
      <c r="J19" s="1" t="inlineStr">
        <is>
          <t xml:space="preserve">Unassigned</t>
        </is>
      </c>
      <c r="K19" s="1"/>
      <c r="L19" s="1"/>
      <c r="M19" s="2"/>
    </row>
    <row r="20">
      <c r="A20" s="1" t="inlineStr">
        <is>
          <t xml:space="preserve">R-019</t>
        </is>
      </c>
      <c r="B20" s="1" t="inlineStr">
        <is>
          <t xml:space="preserve">B.4.8</t>
        </is>
      </c>
      <c r="C20" s="1"/>
      <c r="D20" s="1">
        <v>8</v>
      </c>
      <c r="E20" s="2" t="inlineStr">
        <is>
          <t xml:space="preserve">4.8. The Contractor must disclose any actions that may affect manufacturer warranty or support</t>
        </is>
      </c>
      <c r="F20" s="1" t="inlineStr">
        <is>
          <t xml:space="preserve">must</t>
        </is>
      </c>
      <c r="G20" s="1" t="inlineStr">
        <is>
          <t xml:space="preserve">Yes</t>
        </is>
      </c>
      <c r="H20" s="1" t="inlineStr">
        <is>
          <t xml:space="preserve">High</t>
        </is>
      </c>
      <c r="I20" s="2"/>
      <c r="J20" s="1" t="inlineStr">
        <is>
          <t xml:space="preserve">Unassigned</t>
        </is>
      </c>
      <c r="K20" s="1"/>
      <c r="L20" s="1"/>
      <c r="M20" s="2"/>
    </row>
    <row r="21">
      <c r="A21" s="1" t="inlineStr">
        <is>
          <t xml:space="preserve">R-020</t>
        </is>
      </c>
      <c r="B21" s="1" t="inlineStr">
        <is>
          <t xml:space="preserve">B.4.8</t>
        </is>
      </c>
      <c r="C21" s="1"/>
      <c r="D21" s="1">
        <v>8</v>
      </c>
      <c r="E21" s="2" t="inlineStr">
        <is>
          <t xml:space="preserve">4.9. All Contractor staff shall be required to:</t>
        </is>
      </c>
      <c r="F21" s="1" t="inlineStr">
        <is>
          <t xml:space="preserve">shall</t>
        </is>
      </c>
      <c r="G21" s="1" t="inlineStr">
        <is>
          <t xml:space="preserve">Yes</t>
        </is>
      </c>
      <c r="H21" s="1" t="inlineStr">
        <is>
          <t xml:space="preserve">High</t>
        </is>
      </c>
      <c r="I21" s="2"/>
      <c r="J21" s="1" t="inlineStr">
        <is>
          <t xml:space="preserve">Unassigned</t>
        </is>
      </c>
      <c r="K21" s="1"/>
      <c r="L21" s="1"/>
      <c r="M21" s="2"/>
    </row>
    <row r="22">
      <c r="A22" s="1" t="inlineStr">
        <is>
          <t xml:space="preserve">R-021</t>
        </is>
      </c>
      <c r="B22" s="1" t="inlineStr">
        <is>
          <t xml:space="preserve">B.5.1</t>
        </is>
      </c>
      <c r="C22" s="1"/>
      <c r="D22" s="1">
        <v>8</v>
      </c>
      <c r="E22" s="2" t="inlineStr">
        <is>
          <t xml:space="preserve">5.1. The Contractor shall provide an annual subscription for the ADX Controls Software (ADX 10-</t>
        </is>
      </c>
      <c r="F22" s="1" t="inlineStr">
        <is>
          <t xml:space="preserve">shall</t>
        </is>
      </c>
      <c r="G22" s="1" t="inlineStr">
        <is>
          <t xml:space="preserve">Yes</t>
        </is>
      </c>
      <c r="H22" s="1" t="inlineStr">
        <is>
          <t xml:space="preserve">High</t>
        </is>
      </c>
      <c r="I22" s="2"/>
      <c r="J22" s="1" t="inlineStr">
        <is>
          <t xml:space="preserve">Unassigned</t>
        </is>
      </c>
      <c r="K22" s="1"/>
      <c r="L22" s="1"/>
      <c r="M22" s="2"/>
    </row>
    <row r="23">
      <c r="A23" s="1" t="inlineStr">
        <is>
          <t xml:space="preserve">R-022</t>
        </is>
      </c>
      <c r="B23" s="1" t="inlineStr">
        <is>
          <t xml:space="preserve">B.5.1</t>
        </is>
      </c>
      <c r="C23" s="1"/>
      <c r="D23" s="1">
        <v>8</v>
      </c>
      <c r="E23" s="2" t="inlineStr">
        <is>
          <t xml:space="preserve">All updates and revisions, which can take place multiple times a year, shall be included.</t>
        </is>
      </c>
      <c r="F23" s="1" t="inlineStr">
        <is>
          <t xml:space="preserve">shall</t>
        </is>
      </c>
      <c r="G23" s="1" t="inlineStr">
        <is>
          <t xml:space="preserve">Yes</t>
        </is>
      </c>
      <c r="H23" s="1" t="inlineStr">
        <is>
          <t xml:space="preserve">High</t>
        </is>
      </c>
      <c r="I23" s="2"/>
      <c r="J23" s="1" t="inlineStr">
        <is>
          <t xml:space="preserve">Unassigned</t>
        </is>
      </c>
      <c r="K23" s="1"/>
      <c r="L23" s="1"/>
      <c r="M23" s="2"/>
    </row>
    <row r="24">
      <c r="A24" s="1" t="inlineStr">
        <is>
          <t xml:space="preserve">R-023</t>
        </is>
      </c>
      <c r="B24" s="1" t="inlineStr">
        <is>
          <t xml:space="preserve">B.5.1</t>
        </is>
      </c>
      <c r="C24" s="1"/>
      <c r="D24" s="1">
        <v>8</v>
      </c>
      <c r="E24" s="2" t="inlineStr">
        <is>
          <t xml:space="preserve">5.2. The Contractor shall provide all labor and materials necessary to upgrade the Metasys Software to the latest version on the NAE Supervisory Controller(s), as required.</t>
        </is>
      </c>
      <c r="F24" s="1" t="inlineStr">
        <is>
          <t xml:space="preserve">shall</t>
        </is>
      </c>
      <c r="G24" s="1" t="inlineStr">
        <is>
          <t xml:space="preserve">Yes</t>
        </is>
      </c>
      <c r="H24" s="1" t="inlineStr">
        <is>
          <t xml:space="preserve">High</t>
        </is>
      </c>
      <c r="I24" s="2"/>
      <c r="J24" s="1" t="inlineStr">
        <is>
          <t xml:space="preserve">Unassigned</t>
        </is>
      </c>
      <c r="K24" s="1"/>
      <c r="L24" s="1"/>
      <c r="M24" s="2"/>
    </row>
    <row r="25">
      <c r="A25" s="1" t="inlineStr">
        <is>
          <t xml:space="preserve">R-024</t>
        </is>
      </c>
      <c r="B25" s="1" t="inlineStr">
        <is>
          <t xml:space="preserve">B.5.1</t>
        </is>
      </c>
      <c r="C25" s="1"/>
      <c r="D25" s="1">
        <v>8</v>
      </c>
      <c r="E25" s="2" t="inlineStr">
        <is>
          <t xml:space="preserve">5.3. A Contractor-provided technician shall perform backup of the system at least one time per month at no additional cost.</t>
        </is>
      </c>
      <c r="F25" s="1" t="inlineStr">
        <is>
          <t xml:space="preserve">shall</t>
        </is>
      </c>
      <c r="G25" s="1" t="inlineStr">
        <is>
          <t xml:space="preserve">Yes</t>
        </is>
      </c>
      <c r="H25" s="1" t="inlineStr">
        <is>
          <t xml:space="preserve">High</t>
        </is>
      </c>
      <c r="I25" s="2"/>
      <c r="J25" s="1" t="inlineStr">
        <is>
          <t xml:space="preserve">Unassigned</t>
        </is>
      </c>
      <c r="K25" s="1"/>
      <c r="L25" s="1"/>
      <c r="M25" s="2"/>
    </row>
    <row r="26">
      <c r="A26" s="1" t="inlineStr">
        <is>
          <t xml:space="preserve">R-025</t>
        </is>
      </c>
      <c r="B26" s="1" t="inlineStr">
        <is>
          <t xml:space="preserve">B.5.4</t>
        </is>
      </c>
      <c r="C26" s="1"/>
      <c r="D26" s="1">
        <v>8</v>
      </c>
      <c r="E26" s="2" t="inlineStr">
        <is>
          <t xml:space="preserve">5.4. Access to the Metasys troubleshooting help line shall be included.</t>
        </is>
      </c>
      <c r="F26" s="1" t="inlineStr">
        <is>
          <t xml:space="preserve">shall</t>
        </is>
      </c>
      <c r="G26" s="1" t="inlineStr">
        <is>
          <t xml:space="preserve">Yes</t>
        </is>
      </c>
      <c r="H26" s="1" t="inlineStr">
        <is>
          <t xml:space="preserve">High</t>
        </is>
      </c>
      <c r="I26" s="2"/>
      <c r="J26" s="1" t="inlineStr">
        <is>
          <t xml:space="preserve">Unassigned</t>
        </is>
      </c>
      <c r="K26" s="1"/>
      <c r="L26" s="1"/>
      <c r="M26" s="2"/>
    </row>
    <row r="27">
      <c r="A27" s="1" t="inlineStr">
        <is>
          <t xml:space="preserve">R-026</t>
        </is>
      </c>
      <c r="B27" s="1" t="inlineStr">
        <is>
          <t xml:space="preserve">B.6.2</t>
        </is>
      </c>
      <c r="C27" s="1"/>
      <c r="D27" s="1">
        <v>9</v>
      </c>
      <c r="E27" s="2" t="inlineStr">
        <is>
          <t xml:space="preserve">6.2. The Contractor shall provide preventative maintenance of the Metasys Building Automation</t>
        </is>
      </c>
      <c r="F27" s="1" t="inlineStr">
        <is>
          <t xml:space="preserve">shall</t>
        </is>
      </c>
      <c r="G27" s="1" t="inlineStr">
        <is>
          <t xml:space="preserve">Yes</t>
        </is>
      </c>
      <c r="H27" s="1" t="inlineStr">
        <is>
          <t xml:space="preserve">High</t>
        </is>
      </c>
      <c r="I27" s="2"/>
      <c r="J27" s="1" t="inlineStr">
        <is>
          <t xml:space="preserve">Unassigned</t>
        </is>
      </c>
      <c r="K27" s="1"/>
      <c r="L27" s="1"/>
      <c r="M27" s="2"/>
    </row>
    <row r="28">
      <c r="A28" s="1" t="inlineStr">
        <is>
          <t xml:space="preserve">R-027</t>
        </is>
      </c>
      <c r="B28" s="1" t="inlineStr">
        <is>
          <t xml:space="preserve">B.6.3.1</t>
        </is>
      </c>
      <c r="C28" s="1"/>
      <c r="D28" s="1">
        <v>9</v>
      </c>
      <c r="E28" s="2" t="inlineStr">
        <is>
          <t xml:space="preserve">6.3.1. The Contractor is responsible for developing a schedule for all preventative maintenance</t>
        </is>
      </c>
      <c r="F28" s="1" t="inlineStr">
        <is>
          <t xml:space="preserve">responsible</t>
        </is>
      </c>
      <c r="G28" s="1" t="inlineStr">
        <is>
          <t xml:space="preserve">Yes</t>
        </is>
      </c>
      <c r="H28" s="1" t="inlineStr">
        <is>
          <t xml:space="preserve">High</t>
        </is>
      </c>
      <c r="I28" s="2"/>
      <c r="J28" s="1" t="inlineStr">
        <is>
          <t xml:space="preserve">Unassigned</t>
        </is>
      </c>
      <c r="K28" s="1"/>
      <c r="L28" s="1"/>
      <c r="M28" s="2"/>
    </row>
    <row r="29">
      <c r="A29" s="1" t="inlineStr">
        <is>
          <t xml:space="preserve">R-028</t>
        </is>
      </c>
      <c r="B29" s="1" t="inlineStr">
        <is>
          <t xml:space="preserve">B.6.3.1.1</t>
        </is>
      </c>
      <c r="C29" s="1"/>
      <c r="D29" s="1">
        <v>9</v>
      </c>
      <c r="E29" s="2" t="inlineStr">
        <is>
          <t xml:space="preserve">6.3.1.1. The Contractor must provide a copy of the scheduled maintenance and inspection</t>
        </is>
      </c>
      <c r="F29" s="1" t="inlineStr">
        <is>
          <t xml:space="preserve">must</t>
        </is>
      </c>
      <c r="G29" s="1" t="inlineStr">
        <is>
          <t xml:space="preserve">Yes</t>
        </is>
      </c>
      <c r="H29" s="1" t="inlineStr">
        <is>
          <t xml:space="preserve">High</t>
        </is>
      </c>
      <c r="I29" s="2"/>
      <c r="J29" s="1" t="inlineStr">
        <is>
          <t xml:space="preserve">Unassigned</t>
        </is>
      </c>
      <c r="K29" s="1"/>
      <c r="L29" s="1"/>
      <c r="M29" s="2"/>
    </row>
    <row r="30">
      <c r="A30" s="1" t="inlineStr">
        <is>
          <t xml:space="preserve">R-029</t>
        </is>
      </c>
      <c r="B30" s="1" t="inlineStr">
        <is>
          <t xml:space="preserve">B.6.3.2</t>
        </is>
      </c>
      <c r="C30" s="1"/>
      <c r="D30" s="1">
        <v>9</v>
      </c>
      <c r="E30" s="2" t="inlineStr">
        <is>
          <t xml:space="preserve">6.3.2. The Contractor shall schedule preventative maintenance visits for a minimum of one hour</t>
        </is>
      </c>
      <c r="F30" s="1" t="inlineStr">
        <is>
          <t xml:space="preserve">shall</t>
        </is>
      </c>
      <c r="G30" s="1" t="inlineStr">
        <is>
          <t xml:space="preserve">Yes</t>
        </is>
      </c>
      <c r="H30" s="1" t="inlineStr">
        <is>
          <t xml:space="preserve">High</t>
        </is>
      </c>
      <c r="I30" s="2"/>
      <c r="J30" s="1" t="inlineStr">
        <is>
          <t xml:space="preserve">Unassigned</t>
        </is>
      </c>
      <c r="K30" s="1"/>
      <c r="L30" s="1"/>
      <c r="M30" s="2"/>
    </row>
    <row r="31">
      <c r="A31" s="1" t="inlineStr">
        <is>
          <t xml:space="preserve">R-030</t>
        </is>
      </c>
      <c r="B31" s="1" t="inlineStr">
        <is>
          <t xml:space="preserve">B.6.3.2</t>
        </is>
      </c>
      <c r="C31" s="1"/>
      <c r="D31" s="1">
        <v>9</v>
      </c>
      <c r="E31" s="2" t="inlineStr">
        <is>
          <t xml:space="preserve">per visit, to occur at a minimum of one time per month for the entirety of the contract.</t>
        </is>
      </c>
      <c r="F31" s="1" t="inlineStr">
        <is>
          <t xml:space="preserve">other</t>
        </is>
      </c>
      <c r="G31" s="1" t="inlineStr">
        <is>
          <t xml:space="preserve">Yes</t>
        </is>
      </c>
      <c r="H31" s="1" t="inlineStr">
        <is>
          <t xml:space="preserve">High</t>
        </is>
      </c>
      <c r="I31" s="2"/>
      <c r="J31" s="1" t="inlineStr">
        <is>
          <t xml:space="preserve">Unassigned</t>
        </is>
      </c>
      <c r="K31" s="1"/>
      <c r="L31" s="1"/>
      <c r="M31" s="2"/>
    </row>
    <row r="32">
      <c r="A32" s="1" t="inlineStr">
        <is>
          <t xml:space="preserve">R-031</t>
        </is>
      </c>
      <c r="B32" s="1" t="inlineStr">
        <is>
          <t xml:space="preserve">B.6.3.3</t>
        </is>
      </c>
      <c r="C32" s="1"/>
      <c r="D32" s="1">
        <v>9</v>
      </c>
      <c r="E32" s="2" t="inlineStr">
        <is>
          <t xml:space="preserve">6.3.3. A technician shall perform a backup of the system at least one time per month.</t>
        </is>
      </c>
      <c r="F32" s="1" t="inlineStr">
        <is>
          <t xml:space="preserve">shall</t>
        </is>
      </c>
      <c r="G32" s="1" t="inlineStr">
        <is>
          <t xml:space="preserve">Yes</t>
        </is>
      </c>
      <c r="H32" s="1" t="inlineStr">
        <is>
          <t xml:space="preserve">High</t>
        </is>
      </c>
      <c r="I32" s="2"/>
      <c r="J32" s="1" t="inlineStr">
        <is>
          <t xml:space="preserve">Unassigned</t>
        </is>
      </c>
      <c r="K32" s="1"/>
      <c r="L32" s="1"/>
      <c r="M32" s="2"/>
    </row>
    <row r="33">
      <c r="A33" s="1" t="inlineStr">
        <is>
          <t xml:space="preserve">R-032</t>
        </is>
      </c>
      <c r="B33" s="1" t="inlineStr">
        <is>
          <t xml:space="preserve">B.6.3.4</t>
        </is>
      </c>
      <c r="C33" s="1"/>
      <c r="D33" s="1">
        <v>9</v>
      </c>
      <c r="E33" s="2" t="inlineStr">
        <is>
          <t xml:space="preserve">6.3.4. The Contractor must schedule each service visit at least one week in advance with the</t>
        </is>
      </c>
      <c r="F33" s="1" t="inlineStr">
        <is>
          <t xml:space="preserve">must</t>
        </is>
      </c>
      <c r="G33" s="1" t="inlineStr">
        <is>
          <t xml:space="preserve">Yes</t>
        </is>
      </c>
      <c r="H33" s="1" t="inlineStr">
        <is>
          <t xml:space="preserve">High</t>
        </is>
      </c>
      <c r="I33" s="2"/>
      <c r="J33" s="1" t="inlineStr">
        <is>
          <t xml:space="preserve">Unassigned</t>
        </is>
      </c>
      <c r="K33" s="1"/>
      <c r="L33" s="1"/>
      <c r="M33" s="2"/>
    </row>
    <row r="34">
      <c r="A34" s="1" t="inlineStr">
        <is>
          <t xml:space="preserve">R-033</t>
        </is>
      </c>
      <c r="B34" s="1" t="inlineStr">
        <is>
          <t xml:space="preserve">B.6.3.4</t>
        </is>
      </c>
      <c r="C34" s="1"/>
      <c r="D34" s="1">
        <v>9</v>
      </c>
      <c r="E34" s="2" t="inlineStr">
        <is>
          <t xml:space="preserve">6.3.5. All preventative maintenance, including inspections and service work, shall be performed Monday through Friday during Administrative Hours Only (7:00 AM – 4:00 PM EST).</t>
        </is>
      </c>
      <c r="F34" s="1" t="inlineStr">
        <is>
          <t xml:space="preserve">shall</t>
        </is>
      </c>
      <c r="G34" s="1" t="inlineStr">
        <is>
          <t xml:space="preserve">Yes</t>
        </is>
      </c>
      <c r="H34" s="1" t="inlineStr">
        <is>
          <t xml:space="preserve">High</t>
        </is>
      </c>
      <c r="I34" s="2"/>
      <c r="J34" s="1" t="inlineStr">
        <is>
          <t xml:space="preserve">Unassigned</t>
        </is>
      </c>
      <c r="K34" s="1"/>
      <c r="L34" s="1"/>
      <c r="M34" s="2"/>
    </row>
    <row r="35">
      <c r="A35" s="1" t="inlineStr">
        <is>
          <t xml:space="preserve">R-034</t>
        </is>
      </c>
      <c r="B35" s="1" t="inlineStr">
        <is>
          <t xml:space="preserve">B.6.3.5.1</t>
        </is>
      </c>
      <c r="C35" s="1"/>
      <c r="D35" s="1">
        <v>9</v>
      </c>
      <c r="E35" s="2" t="inlineStr">
        <is>
          <t xml:space="preserve">6.3.5.1. The Contractor must notify Erie VAMC Program Manager or assigned Point of</t>
        </is>
      </c>
      <c r="F35" s="1" t="inlineStr">
        <is>
          <t xml:space="preserve">must</t>
        </is>
      </c>
      <c r="G35" s="1" t="inlineStr">
        <is>
          <t xml:space="preserve">Yes</t>
        </is>
      </c>
      <c r="H35" s="1" t="inlineStr">
        <is>
          <t xml:space="preserve">High</t>
        </is>
      </c>
      <c r="I35" s="2"/>
      <c r="J35" s="1" t="inlineStr">
        <is>
          <t xml:space="preserve">Unassigned</t>
        </is>
      </c>
      <c r="K35" s="1"/>
      <c r="L35" s="1"/>
      <c r="M35" s="2"/>
    </row>
    <row r="36">
      <c r="A36" s="1" t="inlineStr">
        <is>
          <t xml:space="preserve">R-035</t>
        </is>
      </c>
      <c r="B36" s="1" t="inlineStr">
        <is>
          <t xml:space="preserve">B.6.3.5.1</t>
        </is>
      </c>
      <c r="C36" s="1"/>
      <c r="D36" s="1">
        <v>9</v>
      </c>
      <c r="E36" s="2" t="inlineStr">
        <is>
          <t xml:space="preserve">Contact (POC) if any work is to be performed outside of the specified hours, no later than 72 hours in advance.</t>
        </is>
      </c>
      <c r="F36" s="1" t="inlineStr">
        <is>
          <t xml:space="preserve">other</t>
        </is>
      </c>
      <c r="G36" s="1" t="inlineStr">
        <is>
          <t xml:space="preserve">Yes</t>
        </is>
      </c>
      <c r="H36" s="1" t="inlineStr">
        <is>
          <t xml:space="preserve">High</t>
        </is>
      </c>
      <c r="I36" s="2"/>
      <c r="J36" s="1" t="inlineStr">
        <is>
          <t xml:space="preserve">Unassigned</t>
        </is>
      </c>
      <c r="K36" s="1"/>
      <c r="L36" s="1"/>
      <c r="M36" s="2"/>
    </row>
    <row r="37">
      <c r="A37" s="1" t="inlineStr">
        <is>
          <t xml:space="preserve">R-036</t>
        </is>
      </c>
      <c r="B37" s="1" t="inlineStr">
        <is>
          <t xml:space="preserve">B.6.4</t>
        </is>
      </c>
      <c r="C37" s="1"/>
      <c r="D37" s="1">
        <v>10</v>
      </c>
      <c r="E37" s="2" t="inlineStr">
        <is>
          <t xml:space="preserve">6.4. The Contractor shall notify the Erie VAMC POC after completion of each Preventative</t>
        </is>
      </c>
      <c r="F37" s="1" t="inlineStr">
        <is>
          <t xml:space="preserve">shall</t>
        </is>
      </c>
      <c r="G37" s="1" t="inlineStr">
        <is>
          <t xml:space="preserve">Yes</t>
        </is>
      </c>
      <c r="H37" s="1" t="inlineStr">
        <is>
          <t xml:space="preserve">High</t>
        </is>
      </c>
      <c r="I37" s="2"/>
      <c r="J37" s="1" t="inlineStr">
        <is>
          <t xml:space="preserve">Unassigned</t>
        </is>
      </c>
      <c r="K37" s="1"/>
      <c r="L37" s="1"/>
      <c r="M37" s="2"/>
    </row>
    <row r="38">
      <c r="A38" s="1" t="inlineStr">
        <is>
          <t xml:space="preserve">R-037</t>
        </is>
      </c>
      <c r="B38" s="1" t="inlineStr">
        <is>
          <t xml:space="preserve">B.6.4</t>
        </is>
      </c>
      <c r="C38" s="1"/>
      <c r="D38" s="1">
        <v>10</v>
      </c>
      <c r="E38" s="2" t="inlineStr">
        <is>
          <t xml:space="preserve">6.5. The Contractor must check the overall condition of each item/component receiving service and notify the Erie VAMC POC of any deficiencies or malfunctions.</t>
        </is>
      </c>
      <c r="F38" s="1" t="inlineStr">
        <is>
          <t xml:space="preserve">must</t>
        </is>
      </c>
      <c r="G38" s="1" t="inlineStr">
        <is>
          <t xml:space="preserve">Yes</t>
        </is>
      </c>
      <c r="H38" s="1" t="inlineStr">
        <is>
          <t xml:space="preserve">High</t>
        </is>
      </c>
      <c r="I38" s="2"/>
      <c r="J38" s="1" t="inlineStr">
        <is>
          <t xml:space="preserve">Unassigned</t>
        </is>
      </c>
      <c r="K38" s="1"/>
      <c r="L38" s="1"/>
      <c r="M38" s="2"/>
    </row>
    <row r="39">
      <c r="A39" s="1" t="inlineStr">
        <is>
          <t xml:space="preserve">R-038</t>
        </is>
      </c>
      <c r="B39" s="1" t="inlineStr">
        <is>
          <t xml:space="preserve">B.6.4</t>
        </is>
      </c>
      <c r="C39" s="1"/>
      <c r="D39" s="1">
        <v>10</v>
      </c>
      <c r="E39" s="2" t="inlineStr">
        <is>
          <t xml:space="preserve">6.6. The Contractor shall perform annual calibration of the Johnson Controls EP8000 Transducers, required in the month of May, and operate all valves associated with the pneumatic panels:</t>
        </is>
      </c>
      <c r="F39" s="1" t="inlineStr">
        <is>
          <t xml:space="preserve">shall</t>
        </is>
      </c>
      <c r="G39" s="1" t="inlineStr">
        <is>
          <t xml:space="preserve">Yes</t>
        </is>
      </c>
      <c r="H39" s="1" t="inlineStr">
        <is>
          <t xml:space="preserve">High</t>
        </is>
      </c>
      <c r="I39" s="2"/>
      <c r="J39" s="1" t="inlineStr">
        <is>
          <t xml:space="preserve">Unassigned</t>
        </is>
      </c>
      <c r="K39" s="1"/>
      <c r="L39" s="1"/>
      <c r="M39" s="2"/>
    </row>
    <row r="40">
      <c r="A40" s="1" t="inlineStr">
        <is>
          <t xml:space="preserve">R-039</t>
        </is>
      </c>
      <c r="B40" s="1" t="inlineStr">
        <is>
          <t xml:space="preserve">B.6.6.1</t>
        </is>
      </c>
      <c r="C40" s="1"/>
      <c r="D40" s="1">
        <v>10</v>
      </c>
      <c r="E40" s="2" t="inlineStr">
        <is>
          <t xml:space="preserve">6.6.1. The service line will provide VA Personnel to assist with verification of the operation of</t>
        </is>
      </c>
      <c r="F40" s="1" t="inlineStr">
        <is>
          <t xml:space="preserve">will</t>
        </is>
      </c>
      <c r="G40" s="1" t="inlineStr">
        <is>
          <t xml:space="preserve">Yes</t>
        </is>
      </c>
      <c r="H40" s="1" t="inlineStr">
        <is>
          <t xml:space="preserve">High</t>
        </is>
      </c>
      <c r="I40" s="2"/>
      <c r="J40" s="1" t="inlineStr">
        <is>
          <t xml:space="preserve">Government Dependency</t>
        </is>
      </c>
      <c r="K40" s="1" t="inlineStr">
        <is>
          <t xml:space="preserve">Government</t>
        </is>
      </c>
      <c r="L40" s="1"/>
      <c r="M40" s="2" t="inlineStr">
        <is>
          <t xml:space="preserve">government-obligation</t>
        </is>
      </c>
    </row>
    <row r="41">
      <c r="A41" s="1" t="inlineStr">
        <is>
          <t xml:space="preserve">R-040</t>
        </is>
      </c>
      <c r="B41" s="1" t="inlineStr">
        <is>
          <t xml:space="preserve">B.6.6.1</t>
        </is>
      </c>
      <c r="C41" s="1"/>
      <c r="D41" s="1">
        <v>10</v>
      </c>
      <c r="E41" s="2" t="inlineStr">
        <is>
          <t xml:space="preserve">The Contractor shall provide:</t>
        </is>
      </c>
      <c r="F41" s="1" t="inlineStr">
        <is>
          <t xml:space="preserve">shall</t>
        </is>
      </c>
      <c r="G41" s="1" t="inlineStr">
        <is>
          <t xml:space="preserve">Yes</t>
        </is>
      </c>
      <c r="H41" s="1" t="inlineStr">
        <is>
          <t xml:space="preserve">High</t>
        </is>
      </c>
      <c r="I41" s="2"/>
      <c r="J41" s="1" t="inlineStr">
        <is>
          <t xml:space="preserve">Unassigned</t>
        </is>
      </c>
      <c r="K41" s="1"/>
      <c r="L41" s="1"/>
      <c r="M41" s="2"/>
    </row>
    <row r="42">
      <c r="A42" s="1" t="inlineStr">
        <is>
          <t xml:space="preserve">R-041</t>
        </is>
      </c>
      <c r="B42" s="1" t="inlineStr">
        <is>
          <t xml:space="preserve">B.6.9.2.3</t>
        </is>
      </c>
      <c r="C42" s="1"/>
      <c r="D42" s="1">
        <v>12</v>
      </c>
      <c r="E42" s="2" t="inlineStr">
        <is>
          <t xml:space="preserve">a. The Contractor must provide one (1) quarterly visit to ensure optimal energy efficiency is being obtained and make suggestions or provide solutions by means of troubleshooting and/or preventative maintenance not recognized during routine scheduled maintenance.</t>
        </is>
      </c>
      <c r="F42" s="1" t="inlineStr">
        <is>
          <t xml:space="preserve">must</t>
        </is>
      </c>
      <c r="G42" s="1" t="inlineStr">
        <is>
          <t xml:space="preserve">Yes</t>
        </is>
      </c>
      <c r="H42" s="1" t="inlineStr">
        <is>
          <t xml:space="preserve">High</t>
        </is>
      </c>
      <c r="I42" s="2"/>
      <c r="J42" s="1" t="inlineStr">
        <is>
          <t xml:space="preserve">Unassigned</t>
        </is>
      </c>
      <c r="K42" s="1"/>
      <c r="L42" s="1"/>
      <c r="M42" s="2" t="inlineStr">
        <is>
          <t xml:space="preserve">qa-candidate:weak-verifiability</t>
        </is>
      </c>
    </row>
    <row r="43">
      <c r="A43" s="1" t="inlineStr">
        <is>
          <t xml:space="preserve">R-042</t>
        </is>
      </c>
      <c r="B43" s="1" t="inlineStr">
        <is>
          <t xml:space="preserve">B.6.9.2.3</t>
        </is>
      </c>
      <c r="C43" s="1"/>
      <c r="D43" s="1">
        <v>12</v>
      </c>
      <c r="E43" s="2" t="inlineStr">
        <is>
          <t xml:space="preserve">6.11.1. The Contractor shall provide:</t>
        </is>
      </c>
      <c r="F43" s="1" t="inlineStr">
        <is>
          <t xml:space="preserve">shall</t>
        </is>
      </c>
      <c r="G43" s="1" t="inlineStr">
        <is>
          <t xml:space="preserve">Yes</t>
        </is>
      </c>
      <c r="H43" s="1" t="inlineStr">
        <is>
          <t xml:space="preserve">High</t>
        </is>
      </c>
      <c r="I43" s="2"/>
      <c r="J43" s="1" t="inlineStr">
        <is>
          <t xml:space="preserve">Unassigned</t>
        </is>
      </c>
      <c r="K43" s="1"/>
      <c r="L43" s="1"/>
      <c r="M43" s="2"/>
    </row>
    <row r="44">
      <c r="A44" s="1" t="inlineStr">
        <is>
          <t xml:space="preserve">R-043</t>
        </is>
      </c>
      <c r="B44" s="1" t="inlineStr">
        <is>
          <t xml:space="preserve">B.6.11.1.2</t>
        </is>
      </c>
      <c r="C44" s="1"/>
      <c r="D44" s="1">
        <v>13</v>
      </c>
      <c r="E44" s="2" t="inlineStr">
        <is>
          <t xml:space="preserve">6.12.1. Upon discovery of any equipment deficiencies or malfunctions (through inspection, preventative maintenance, or equipment failure), the Contractor shall provide a service technician for diagnostics and troubleshooting at no additional cost to the Government.</t>
        </is>
      </c>
      <c r="F44" s="1" t="inlineStr">
        <is>
          <t xml:space="preserve">shall</t>
        </is>
      </c>
      <c r="G44" s="1" t="inlineStr">
        <is>
          <t xml:space="preserve">Yes</t>
        </is>
      </c>
      <c r="H44" s="1" t="inlineStr">
        <is>
          <t xml:space="preserve">High</t>
        </is>
      </c>
      <c r="I44" s="2"/>
      <c r="J44" s="1" t="inlineStr">
        <is>
          <t xml:space="preserve">Unassigned</t>
        </is>
      </c>
      <c r="K44" s="1"/>
      <c r="L44" s="1"/>
      <c r="M44" s="2"/>
    </row>
    <row r="45">
      <c r="A45" s="1" t="inlineStr">
        <is>
          <t xml:space="preserve">R-044</t>
        </is>
      </c>
      <c r="B45" s="1" t="inlineStr">
        <is>
          <t xml:space="preserve">B.6.11.1.2</t>
        </is>
      </c>
      <c r="C45" s="1"/>
      <c r="D45" s="1">
        <v>13</v>
      </c>
      <c r="E45" s="2" t="inlineStr">
        <is>
          <t xml:space="preserve">6.12.2. Following the equipment evaluation, the Contractor shall proceed with the service or repair work, unless the item is excluded from regular preventative maintenance per Section 7.</t>
        </is>
      </c>
      <c r="F45" s="1" t="inlineStr">
        <is>
          <t xml:space="preserve">shall</t>
        </is>
      </c>
      <c r="G45" s="1" t="inlineStr">
        <is>
          <t xml:space="preserve">Yes</t>
        </is>
      </c>
      <c r="H45" s="1" t="inlineStr">
        <is>
          <t xml:space="preserve">High</t>
        </is>
      </c>
      <c r="I45" s="2"/>
      <c r="J45" s="1" t="inlineStr">
        <is>
          <t xml:space="preserve">Unassigned</t>
        </is>
      </c>
      <c r="K45" s="1"/>
      <c r="L45" s="1"/>
      <c r="M45" s="2" t="inlineStr">
        <is>
          <t xml:space="preserve">xref:unresolved</t>
        </is>
      </c>
    </row>
    <row r="46">
      <c r="A46" s="1" t="inlineStr">
        <is>
          <t xml:space="preserve">R-045</t>
        </is>
      </c>
      <c r="B46" s="1" t="inlineStr">
        <is>
          <t xml:space="preserve">B.6.11.1.2</t>
        </is>
      </c>
      <c r="C46" s="1"/>
      <c r="D46" s="1">
        <v>13</v>
      </c>
      <c r="E46" s="2" t="inlineStr">
        <is>
          <t xml:space="preserve">If the repair is excluded from regular preventative maintenance, the Contractor shall not proceed with any work without written approval from the Contracting Officer.</t>
        </is>
      </c>
      <c r="F46" s="1" t="inlineStr">
        <is>
          <t xml:space="preserve">shall</t>
        </is>
      </c>
      <c r="G46" s="1" t="inlineStr">
        <is>
          <t xml:space="preserve">Yes</t>
        </is>
      </c>
      <c r="H46" s="1" t="inlineStr">
        <is>
          <t xml:space="preserve">High</t>
        </is>
      </c>
      <c r="I46" s="2"/>
      <c r="J46" s="1" t="inlineStr">
        <is>
          <t xml:space="preserve">Unassigned</t>
        </is>
      </c>
      <c r="K46" s="1"/>
      <c r="L46" s="1"/>
      <c r="M46" s="2"/>
    </row>
    <row r="47">
      <c r="A47" s="1" t="inlineStr">
        <is>
          <t xml:space="preserve">R-046</t>
        </is>
      </c>
      <c r="B47" s="1" t="inlineStr">
        <is>
          <t xml:space="preserve">B.7.1.1</t>
        </is>
      </c>
      <c r="C47" s="1"/>
      <c r="D47" s="1">
        <v>13</v>
      </c>
      <c r="E47" s="2" t="inlineStr">
        <is>
          <t xml:space="preserve">7.1.1. Any item not specifically excluded shall be considered the Contractor’s responsibility</t>
        </is>
      </c>
      <c r="F47" s="1" t="inlineStr">
        <is>
          <t xml:space="preserve">shall</t>
        </is>
      </c>
      <c r="G47" s="1" t="inlineStr">
        <is>
          <t xml:space="preserve">Yes</t>
        </is>
      </c>
      <c r="H47" s="1" t="inlineStr">
        <is>
          <t xml:space="preserve">High</t>
        </is>
      </c>
      <c r="I47" s="2"/>
      <c r="J47" s="1" t="inlineStr">
        <is>
          <t xml:space="preserve">Unassigned</t>
        </is>
      </c>
      <c r="K47" s="1"/>
      <c r="L47" s="1"/>
      <c r="M47" s="2"/>
    </row>
    <row r="48">
      <c r="A48" s="1" t="inlineStr">
        <is>
          <t xml:space="preserve">R-047</t>
        </is>
      </c>
      <c r="B48" s="1" t="inlineStr">
        <is>
          <t xml:space="preserve">B.7.1.2.2</t>
        </is>
      </c>
      <c r="C48" s="1"/>
      <c r="D48" s="1">
        <v>13</v>
      </c>
      <c r="E48" s="2" t="inlineStr">
        <is>
          <t xml:space="preserve">In the event they result in an emergency, they shall be handled in accordance with Section 8 of this Statement of Work.</t>
        </is>
      </c>
      <c r="F48" s="1" t="inlineStr">
        <is>
          <t xml:space="preserve">shall</t>
        </is>
      </c>
      <c r="G48" s="1" t="inlineStr">
        <is>
          <t xml:space="preserve">Yes</t>
        </is>
      </c>
      <c r="H48" s="1" t="inlineStr">
        <is>
          <t xml:space="preserve">High</t>
        </is>
      </c>
      <c r="I48" s="2"/>
      <c r="J48" s="1" t="inlineStr">
        <is>
          <t xml:space="preserve">Unassigned</t>
        </is>
      </c>
      <c r="K48" s="1"/>
      <c r="L48" s="1"/>
      <c r="M48" s="2" t="inlineStr">
        <is>
          <t xml:space="preserve">xref:unresolved</t>
        </is>
      </c>
    </row>
    <row r="49">
      <c r="A49" s="1" t="inlineStr">
        <is>
          <t xml:space="preserve">R-048</t>
        </is>
      </c>
      <c r="B49" s="1" t="inlineStr">
        <is>
          <t xml:space="preserve">B.7.1.2.2</t>
        </is>
      </c>
      <c r="C49" s="1"/>
      <c r="D49" s="1">
        <v>13</v>
      </c>
      <c r="E49" s="2" t="inlineStr">
        <is>
          <t xml:space="preserve">The Contractor shall obtain written approval from the Contracting Officer prior to conducting related repairs.</t>
        </is>
      </c>
      <c r="F49" s="1" t="inlineStr">
        <is>
          <t xml:space="preserve">shall</t>
        </is>
      </c>
      <c r="G49" s="1" t="inlineStr">
        <is>
          <t xml:space="preserve">Yes</t>
        </is>
      </c>
      <c r="H49" s="1" t="inlineStr">
        <is>
          <t xml:space="preserve">High</t>
        </is>
      </c>
      <c r="I49" s="2"/>
      <c r="J49" s="1" t="inlineStr">
        <is>
          <t xml:space="preserve">Unassigned</t>
        </is>
      </c>
      <c r="K49" s="1"/>
      <c r="L49" s="1"/>
      <c r="M49" s="2"/>
    </row>
    <row r="50">
      <c r="A50" s="1" t="inlineStr">
        <is>
          <t xml:space="preserve">R-049</t>
        </is>
      </c>
      <c r="B50" s="1" t="inlineStr">
        <is>
          <t xml:space="preserve">B.7.1.2.2</t>
        </is>
      </c>
      <c r="C50" s="1"/>
      <c r="D50" s="1">
        <v>13</v>
      </c>
      <c r="E50" s="2" t="inlineStr">
        <is>
          <t xml:space="preserve">Payment will not be made for any unauthorized work.</t>
        </is>
      </c>
      <c r="F50" s="1" t="inlineStr">
        <is>
          <t xml:space="preserve">will</t>
        </is>
      </c>
      <c r="G50" s="1" t="inlineStr">
        <is>
          <t xml:space="preserve">Yes</t>
        </is>
      </c>
      <c r="H50" s="1" t="inlineStr">
        <is>
          <t xml:space="preserve">High</t>
        </is>
      </c>
      <c r="I50" s="2"/>
      <c r="J50" s="1" t="inlineStr">
        <is>
          <t xml:space="preserve">Unassigned</t>
        </is>
      </c>
      <c r="K50" s="1"/>
      <c r="L50" s="1"/>
      <c r="M50" s="2"/>
    </row>
    <row r="51">
      <c r="A51" s="1" t="inlineStr">
        <is>
          <t xml:space="preserve">R-050</t>
        </is>
      </c>
      <c r="B51" s="1" t="inlineStr">
        <is>
          <t xml:space="preserve">B.7.1.2.4</t>
        </is>
      </c>
      <c r="C51" s="1"/>
      <c r="D51" s="1">
        <v>13</v>
      </c>
      <c r="E51" s="2" t="inlineStr">
        <is>
          <t xml:space="preserve">The Contractor shall not perform any repairs or services excluded from regular preventative maintenance without written approval from the Contracting Officer.</t>
        </is>
      </c>
      <c r="F51" s="1" t="inlineStr">
        <is>
          <t xml:space="preserve">shall</t>
        </is>
      </c>
      <c r="G51" s="1" t="inlineStr">
        <is>
          <t xml:space="preserve">Yes</t>
        </is>
      </c>
      <c r="H51" s="1" t="inlineStr">
        <is>
          <t xml:space="preserve">High</t>
        </is>
      </c>
      <c r="I51" s="2"/>
      <c r="J51" s="1" t="inlineStr">
        <is>
          <t xml:space="preserve">Unassigned</t>
        </is>
      </c>
      <c r="K51" s="1"/>
      <c r="L51" s="1"/>
      <c r="M51" s="2"/>
    </row>
    <row r="52">
      <c r="A52" s="1" t="inlineStr">
        <is>
          <t xml:space="preserve">R-051</t>
        </is>
      </c>
      <c r="B52" s="1" t="inlineStr">
        <is>
          <t xml:space="preserve">B.7.1.2.4</t>
        </is>
      </c>
      <c r="C52" s="1"/>
      <c r="D52" s="1">
        <v>13</v>
      </c>
      <c r="E52" s="2" t="inlineStr">
        <is>
          <t xml:space="preserve">No invoice shall be paid if prior approval in advance of work was not received.</t>
        </is>
      </c>
      <c r="F52" s="1" t="inlineStr">
        <is>
          <t xml:space="preserve">shall</t>
        </is>
      </c>
      <c r="G52" s="1" t="inlineStr">
        <is>
          <t xml:space="preserve">Yes</t>
        </is>
      </c>
      <c r="H52" s="1" t="inlineStr">
        <is>
          <t xml:space="preserve">High</t>
        </is>
      </c>
      <c r="I52" s="2"/>
      <c r="J52" s="1" t="inlineStr">
        <is>
          <t xml:space="preserve">Unassigned</t>
        </is>
      </c>
      <c r="K52" s="1"/>
      <c r="L52" s="1"/>
      <c r="M52" s="2"/>
    </row>
    <row r="53">
      <c r="A53" s="1" t="inlineStr">
        <is>
          <t xml:space="preserve">R-052</t>
        </is>
      </c>
      <c r="B53" s="1" t="inlineStr">
        <is>
          <t xml:space="preserve">B.7.1.2.4</t>
        </is>
      </c>
      <c r="C53" s="1"/>
      <c r="D53" s="1">
        <v>14</v>
      </c>
      <c r="E53" s="2" t="inlineStr">
        <is>
          <t xml:space="preserve">7.3. There shall be no borrowing of parts (i.e. removing a component from one area of the system, whether it’s in service or not, to correct a deficiency in another area of the system).</t>
        </is>
      </c>
      <c r="F53" s="1" t="inlineStr">
        <is>
          <t xml:space="preserve">shall</t>
        </is>
      </c>
      <c r="G53" s="1" t="inlineStr">
        <is>
          <t xml:space="preserve">Yes</t>
        </is>
      </c>
      <c r="H53" s="1" t="inlineStr">
        <is>
          <t xml:space="preserve">High</t>
        </is>
      </c>
      <c r="I53" s="2"/>
      <c r="J53" s="1" t="inlineStr">
        <is>
          <t xml:space="preserve">Unassigned</t>
        </is>
      </c>
      <c r="K53" s="1"/>
      <c r="L53" s="1"/>
      <c r="M53" s="2"/>
    </row>
    <row r="54">
      <c r="A54" s="1" t="inlineStr">
        <is>
          <t xml:space="preserve">R-053</t>
        </is>
      </c>
      <c r="B54" s="1" t="inlineStr">
        <is>
          <t xml:space="preserve">B.8</t>
        </is>
      </c>
      <c r="C54" s="1"/>
      <c r="D54" s="1">
        <v>14</v>
      </c>
      <c r="E54" s="2" t="inlineStr">
        <is>
          <t xml:space="preserve">8.2. The Contractor shall provide repair services for routine preventative maintenance exclusions (as defined by Section 7 of this document) on an “as-needed” basis via a callback service.</t>
        </is>
      </c>
      <c r="F54" s="1" t="inlineStr">
        <is>
          <t xml:space="preserve">shall</t>
        </is>
      </c>
      <c r="G54" s="1" t="inlineStr">
        <is>
          <t xml:space="preserve">Yes</t>
        </is>
      </c>
      <c r="H54" s="1" t="inlineStr">
        <is>
          <t xml:space="preserve">High</t>
        </is>
      </c>
      <c r="I54" s="2"/>
      <c r="J54" s="1" t="inlineStr">
        <is>
          <t xml:space="preserve">Unassigned</t>
        </is>
      </c>
      <c r="K54" s="1"/>
      <c r="L54" s="1"/>
      <c r="M54" s="2"/>
    </row>
    <row r="55">
      <c r="A55" s="1" t="inlineStr">
        <is>
          <t xml:space="preserve">R-054</t>
        </is>
      </c>
      <c r="B55" s="1" t="inlineStr">
        <is>
          <t xml:space="preserve">B.8</t>
        </is>
      </c>
      <c r="C55" s="1"/>
      <c r="D55" s="1">
        <v>14</v>
      </c>
      <c r="E55" s="2" t="inlineStr">
        <is>
          <t xml:space="preserve">Each approved repair event (each job) will be at a firm-fixed-price and shall include the following at no additional cost to the Government:</t>
        </is>
      </c>
      <c r="F55" s="1" t="inlineStr">
        <is>
          <t xml:space="preserve">shall</t>
        </is>
      </c>
      <c r="G55" s="1" t="inlineStr">
        <is>
          <t xml:space="preserve">Yes</t>
        </is>
      </c>
      <c r="H55" s="1" t="inlineStr">
        <is>
          <t xml:space="preserve">High</t>
        </is>
      </c>
      <c r="I55" s="2"/>
      <c r="J55" s="1" t="inlineStr">
        <is>
          <t xml:space="preserve">Unassigned</t>
        </is>
      </c>
      <c r="K55" s="1"/>
      <c r="L55" s="1"/>
      <c r="M55" s="2" t="inlineStr">
        <is>
          <t xml:space="preserve">table-derived</t>
        </is>
      </c>
    </row>
    <row r="56">
      <c r="A56" s="1" t="inlineStr">
        <is>
          <t xml:space="preserve">R-055</t>
        </is>
      </c>
      <c r="B56" s="1" t="inlineStr">
        <is>
          <t xml:space="preserve">B.8.2.2</t>
        </is>
      </c>
      <c r="C56" s="1"/>
      <c r="D56" s="1">
        <v>14</v>
      </c>
      <c r="E56" s="2" t="inlineStr">
        <is>
          <t xml:space="preserve">8.2.2. The Contractor shall perform repairs and service work covered under this section in</t>
        </is>
      </c>
      <c r="F56" s="1" t="inlineStr">
        <is>
          <t xml:space="preserve">shall</t>
        </is>
      </c>
      <c r="G56" s="1" t="inlineStr">
        <is>
          <t xml:space="preserve">Yes</t>
        </is>
      </c>
      <c r="H56" s="1" t="inlineStr">
        <is>
          <t xml:space="preserve">High</t>
        </is>
      </c>
      <c r="I56" s="2"/>
      <c r="J56" s="1" t="inlineStr">
        <is>
          <t xml:space="preserve">Unassigned</t>
        </is>
      </c>
      <c r="K56" s="1"/>
      <c r="L56" s="1"/>
      <c r="M56" s="2"/>
    </row>
    <row r="57">
      <c r="A57" s="1" t="inlineStr">
        <is>
          <t xml:space="preserve">R-056</t>
        </is>
      </c>
      <c r="B57" s="1" t="inlineStr">
        <is>
          <t xml:space="preserve">B.8.2.3.1</t>
        </is>
      </c>
      <c r="C57" s="1"/>
      <c r="D57" s="1">
        <v>14</v>
      </c>
      <c r="E57" s="2" t="inlineStr">
        <is>
          <t xml:space="preserve">8.2.3.1. The Contractor shall provide written justification as to why the service or repair</t>
        </is>
      </c>
      <c r="F57" s="1" t="inlineStr">
        <is>
          <t xml:space="preserve">shall</t>
        </is>
      </c>
      <c r="G57" s="1" t="inlineStr">
        <is>
          <t xml:space="preserve">Yes</t>
        </is>
      </c>
      <c r="H57" s="1" t="inlineStr">
        <is>
          <t xml:space="preserve">High</t>
        </is>
      </c>
      <c r="I57" s="2"/>
      <c r="J57" s="1" t="inlineStr">
        <is>
          <t xml:space="preserve">Unassigned</t>
        </is>
      </c>
      <c r="K57" s="1"/>
      <c r="L57" s="1"/>
      <c r="M57" s="2"/>
    </row>
    <row r="58">
      <c r="A58" s="1" t="inlineStr">
        <is>
          <t xml:space="preserve">R-057</t>
        </is>
      </c>
      <c r="B58" s="1" t="inlineStr">
        <is>
          <t xml:space="preserve">B.8.2.3.1</t>
        </is>
      </c>
      <c r="C58" s="1"/>
      <c r="D58" s="1">
        <v>14</v>
      </c>
      <c r="E58" s="2" t="inlineStr">
        <is>
          <t xml:space="preserve">8.2.3.2. The Contractor shall provide a price estimate to the Contracting Officer, if one is requested, at no additional cost to the Government.</t>
        </is>
      </c>
      <c r="F58" s="1" t="inlineStr">
        <is>
          <t xml:space="preserve">shall</t>
        </is>
      </c>
      <c r="G58" s="1" t="inlineStr">
        <is>
          <t xml:space="preserve">Yes</t>
        </is>
      </c>
      <c r="H58" s="1" t="inlineStr">
        <is>
          <t xml:space="preserve">High</t>
        </is>
      </c>
      <c r="I58" s="2"/>
      <c r="J58" s="1" t="inlineStr">
        <is>
          <t xml:space="preserve">Unassigned</t>
        </is>
      </c>
      <c r="K58" s="1"/>
      <c r="L58" s="1"/>
      <c r="M58" s="2"/>
    </row>
    <row r="59">
      <c r="A59" s="1" t="inlineStr">
        <is>
          <t xml:space="preserve">R-058</t>
        </is>
      </c>
      <c r="B59" s="1" t="inlineStr">
        <is>
          <t xml:space="preserve">B.8.2.3.1</t>
        </is>
      </c>
      <c r="C59" s="1"/>
      <c r="D59" s="1">
        <v>14</v>
      </c>
      <c r="E59" s="2" t="inlineStr">
        <is>
          <t xml:space="preserve">The estimate must include a breakdown of all parts and labor, as well as a schedule for completion of services.</t>
        </is>
      </c>
      <c r="F59" s="1" t="inlineStr">
        <is>
          <t xml:space="preserve">must</t>
        </is>
      </c>
      <c r="G59" s="1" t="inlineStr">
        <is>
          <t xml:space="preserve">Yes</t>
        </is>
      </c>
      <c r="H59" s="1" t="inlineStr">
        <is>
          <t xml:space="preserve">High</t>
        </is>
      </c>
      <c r="I59" s="2"/>
      <c r="J59" s="1" t="inlineStr">
        <is>
          <t xml:space="preserve">Unassigned</t>
        </is>
      </c>
      <c r="K59" s="1"/>
      <c r="L59" s="1"/>
      <c r="M59" s="2"/>
    </row>
    <row r="60">
      <c r="A60" s="1" t="inlineStr">
        <is>
          <t xml:space="preserve">R-059</t>
        </is>
      </c>
      <c r="B60" s="1" t="inlineStr">
        <is>
          <t xml:space="preserve">B.8.2.3.3</t>
        </is>
      </c>
      <c r="C60" s="1"/>
      <c r="D60" s="1">
        <v>14</v>
      </c>
      <c r="E60" s="2" t="inlineStr">
        <is>
          <t xml:space="preserve">8.2.3.3. The Contractor shall obtain written approval from the Contracting Officer (CO).</t>
        </is>
      </c>
      <c r="F60" s="1" t="inlineStr">
        <is>
          <t xml:space="preserve">shall</t>
        </is>
      </c>
      <c r="G60" s="1" t="inlineStr">
        <is>
          <t xml:space="preserve">Yes</t>
        </is>
      </c>
      <c r="H60" s="1" t="inlineStr">
        <is>
          <t xml:space="preserve">High</t>
        </is>
      </c>
      <c r="I60" s="2"/>
      <c r="J60" s="1" t="inlineStr">
        <is>
          <t xml:space="preserve">Unassigned</t>
        </is>
      </c>
      <c r="K60" s="1"/>
      <c r="L60" s="1"/>
      <c r="M60" s="2"/>
    </row>
    <row r="61">
      <c r="A61" s="1" t="inlineStr">
        <is>
          <t xml:space="preserve">R-060</t>
        </is>
      </c>
      <c r="B61" s="1" t="inlineStr">
        <is>
          <t xml:space="preserve">B.8.2.3.3</t>
        </is>
      </c>
      <c r="C61" s="1"/>
      <c r="D61" s="1">
        <v>14</v>
      </c>
      <c r="E61" s="2" t="inlineStr">
        <is>
          <t xml:space="preserve">Any work performed without CO approval shall not be approved for payment and considered an Unauthorized Commitment.</t>
        </is>
      </c>
      <c r="F61" s="1" t="inlineStr">
        <is>
          <t xml:space="preserve">shall</t>
        </is>
      </c>
      <c r="G61" s="1" t="inlineStr">
        <is>
          <t xml:space="preserve">Yes</t>
        </is>
      </c>
      <c r="H61" s="1" t="inlineStr">
        <is>
          <t xml:space="preserve">High</t>
        </is>
      </c>
      <c r="I61" s="2"/>
      <c r="J61" s="1" t="inlineStr">
        <is>
          <t xml:space="preserve">Unassigned</t>
        </is>
      </c>
      <c r="K61" s="1"/>
      <c r="L61" s="1"/>
      <c r="M61" s="2"/>
    </row>
    <row r="62">
      <c r="A62" s="1" t="inlineStr">
        <is>
          <t xml:space="preserve">R-061</t>
        </is>
      </c>
      <c r="B62" s="1" t="inlineStr">
        <is>
          <t xml:space="preserve">B.8.2.3.3</t>
        </is>
      </c>
      <c r="C62" s="1"/>
      <c r="D62" s="1">
        <v>14</v>
      </c>
      <c r="E62" s="2" t="inlineStr">
        <is>
          <t xml:space="preserve">8.2.4. Service or repair or under this paragraph shall be scheduled, to the maximum extent possible, during Administrative Hours (7:00 AM – 4:00 PM EST).</t>
        </is>
      </c>
      <c r="F62" s="1" t="inlineStr">
        <is>
          <t xml:space="preserve">shall</t>
        </is>
      </c>
      <c r="G62" s="1" t="inlineStr">
        <is>
          <t xml:space="preserve">Yes</t>
        </is>
      </c>
      <c r="H62" s="1" t="inlineStr">
        <is>
          <t xml:space="preserve">High</t>
        </is>
      </c>
      <c r="I62" s="2"/>
      <c r="J62" s="1" t="inlineStr">
        <is>
          <t xml:space="preserve">Unassigned</t>
        </is>
      </c>
      <c r="K62" s="1"/>
      <c r="L62" s="1"/>
      <c r="M62" s="2" t="inlineStr">
        <is>
          <t xml:space="preserve">qa-candidate:weak-verifiability</t>
        </is>
      </c>
    </row>
    <row r="63">
      <c r="A63" s="1" t="inlineStr">
        <is>
          <t xml:space="preserve">R-062</t>
        </is>
      </c>
      <c r="B63" s="1" t="inlineStr">
        <is>
          <t xml:space="preserve">B.8.2.3.3</t>
        </is>
      </c>
      <c r="C63" s="1"/>
      <c r="D63" s="1">
        <v>14</v>
      </c>
      <c r="E63" s="2" t="inlineStr">
        <is>
          <t xml:space="preserve">In the case of an emergency, the Government may require that service or repair be addressed outside of Administrative Hours, in order to restore normal function as soon as possible.</t>
        </is>
      </c>
      <c r="F63" s="1" t="inlineStr">
        <is>
          <t xml:space="preserve">other</t>
        </is>
      </c>
      <c r="G63" s="1" t="inlineStr">
        <is>
          <t xml:space="preserve">No</t>
        </is>
      </c>
      <c r="H63" s="1" t="inlineStr">
        <is>
          <t xml:space="preserve">High</t>
        </is>
      </c>
      <c r="I63" s="2"/>
      <c r="J63" s="1" t="inlineStr">
        <is>
          <t xml:space="preserve">Unassigned</t>
        </is>
      </c>
      <c r="K63" s="1"/>
      <c r="L63" s="1"/>
      <c r="M63" s="2"/>
    </row>
    <row r="64">
      <c r="A64" s="1" t="inlineStr">
        <is>
          <t xml:space="preserve">R-063</t>
        </is>
      </c>
      <c r="B64" s="1" t="inlineStr">
        <is>
          <t xml:space="preserve">B.9.1</t>
        </is>
      </c>
      <c r="C64" s="1"/>
      <c r="D64" s="1">
        <v>15</v>
      </c>
      <c r="E64" s="2" t="inlineStr">
        <is>
          <t xml:space="preserve">9.1. The Contractor must be capable of responding to emergencies during all hours (24-hour</t>
        </is>
      </c>
      <c r="F64" s="1" t="inlineStr">
        <is>
          <t xml:space="preserve">must</t>
        </is>
      </c>
      <c r="G64" s="1" t="inlineStr">
        <is>
          <t xml:space="preserve">Yes</t>
        </is>
      </c>
      <c r="H64" s="1" t="inlineStr">
        <is>
          <t xml:space="preserve">High</t>
        </is>
      </c>
      <c r="I64" s="2"/>
      <c r="J64" s="1" t="inlineStr">
        <is>
          <t xml:space="preserve">Unassigned</t>
        </is>
      </c>
      <c r="K64" s="1"/>
      <c r="L64" s="1"/>
      <c r="M64" s="2"/>
    </row>
    <row r="65">
      <c r="A65" s="1" t="inlineStr">
        <is>
          <t xml:space="preserve">R-064</t>
        </is>
      </c>
      <c r="B65" s="1" t="inlineStr">
        <is>
          <t xml:space="preserve">B.9.1</t>
        </is>
      </c>
      <c r="C65" s="1"/>
      <c r="D65" s="1">
        <v>15</v>
      </c>
      <c r="E65" s="2" t="inlineStr">
        <is>
          <t xml:space="preserve">9.2. If an equipment deficiency or malfunction is determined to be an emergency by the Erie VAMC Program Manager, the Contractor must acknowledge the call within 30 minutes of request and shall provide an emergency equipment evaluation on-site within two (2) hours of request.</t>
        </is>
      </c>
      <c r="F65" s="1" t="inlineStr">
        <is>
          <t xml:space="preserve">must</t>
        </is>
      </c>
      <c r="G65" s="1" t="inlineStr">
        <is>
          <t xml:space="preserve">Yes</t>
        </is>
      </c>
      <c r="H65" s="1" t="inlineStr">
        <is>
          <t xml:space="preserve">High</t>
        </is>
      </c>
      <c r="I65" s="2"/>
      <c r="J65" s="1" t="inlineStr">
        <is>
          <t xml:space="preserve">Unassigned</t>
        </is>
      </c>
      <c r="K65" s="1"/>
      <c r="L65" s="1"/>
      <c r="M65" s="2"/>
    </row>
    <row r="66">
      <c r="A66" s="1" t="inlineStr">
        <is>
          <t xml:space="preserve">R-065</t>
        </is>
      </c>
      <c r="B66" s="1" t="inlineStr">
        <is>
          <t xml:space="preserve">B.9.1</t>
        </is>
      </c>
      <c r="C66" s="1"/>
      <c r="D66" s="1">
        <v>15</v>
      </c>
      <c r="E66" s="2" t="inlineStr">
        <is>
          <t xml:space="preserve">9.2.1. If the repair is covered under the regular monthly preventative maintenance (CLIN 0002), the service work shall begin immediately following the equipment evaluation so as to restore normal function as soon as possible.</t>
        </is>
      </c>
      <c r="F66" s="1" t="inlineStr">
        <is>
          <t xml:space="preserve">shall</t>
        </is>
      </c>
      <c r="G66" s="1" t="inlineStr">
        <is>
          <t xml:space="preserve">Yes</t>
        </is>
      </c>
      <c r="H66" s="1" t="inlineStr">
        <is>
          <t xml:space="preserve">High</t>
        </is>
      </c>
      <c r="I66" s="2"/>
      <c r="J66" s="1" t="inlineStr">
        <is>
          <t xml:space="preserve">Unassigned</t>
        </is>
      </c>
      <c r="K66" s="1"/>
      <c r="L66" s="1"/>
      <c r="M66" s="2"/>
    </row>
    <row r="67">
      <c r="A67" s="1" t="inlineStr">
        <is>
          <t xml:space="preserve">R-066</t>
        </is>
      </c>
      <c r="B67" s="1" t="inlineStr">
        <is>
          <t xml:space="preserve">B.9.2.2</t>
        </is>
      </c>
      <c r="C67" s="1"/>
      <c r="D67" s="1">
        <v>15</v>
      </c>
      <c r="E67" s="2" t="inlineStr">
        <is>
          <t xml:space="preserve">this SOW, then the Contractor shall refer to the requirements in Section 8.</t>
        </is>
      </c>
      <c r="F67" s="1" t="inlineStr">
        <is>
          <t xml:space="preserve">shall</t>
        </is>
      </c>
      <c r="G67" s="1" t="inlineStr">
        <is>
          <t xml:space="preserve">Yes</t>
        </is>
      </c>
      <c r="H67" s="1" t="inlineStr">
        <is>
          <t xml:space="preserve">High</t>
        </is>
      </c>
      <c r="I67" s="2"/>
      <c r="J67" s="1" t="inlineStr">
        <is>
          <t xml:space="preserve">Unassigned</t>
        </is>
      </c>
      <c r="K67" s="1"/>
      <c r="L67" s="1"/>
      <c r="M67" s="2"/>
    </row>
    <row r="68">
      <c r="A68" s="1" t="inlineStr">
        <is>
          <t xml:space="preserve">R-067</t>
        </is>
      </c>
      <c r="B68" s="1" t="inlineStr">
        <is>
          <t xml:space="preserve">B.9.2.2</t>
        </is>
      </c>
      <c r="C68" s="1"/>
      <c r="D68" s="1">
        <v>15</v>
      </c>
      <c r="E68" s="2" t="inlineStr">
        <is>
          <t xml:space="preserve">The Contractor shall not proceed with the repairs until written approval from the Contracting Officer has been received.</t>
        </is>
      </c>
      <c r="F68" s="1" t="inlineStr">
        <is>
          <t xml:space="preserve">shall</t>
        </is>
      </c>
      <c r="G68" s="1" t="inlineStr">
        <is>
          <t xml:space="preserve">Yes</t>
        </is>
      </c>
      <c r="H68" s="1" t="inlineStr">
        <is>
          <t xml:space="preserve">High</t>
        </is>
      </c>
      <c r="I68" s="2"/>
      <c r="J68" s="1" t="inlineStr">
        <is>
          <t xml:space="preserve">Unassigned</t>
        </is>
      </c>
      <c r="K68" s="1"/>
      <c r="L68" s="1"/>
      <c r="M68" s="2"/>
    </row>
    <row r="69">
      <c r="A69" s="1" t="inlineStr">
        <is>
          <t xml:space="preserve">R-068</t>
        </is>
      </c>
      <c r="B69" s="1" t="inlineStr">
        <is>
          <t xml:space="preserve">B.9.2.2</t>
        </is>
      </c>
      <c r="C69" s="1"/>
      <c r="D69" s="1">
        <v>15</v>
      </c>
      <c r="E69" s="2" t="inlineStr">
        <is>
          <t xml:space="preserve">Once approval is received, repairs must begin immediately so as to restore normal function as soon as possible.</t>
        </is>
      </c>
      <c r="F69" s="1" t="inlineStr">
        <is>
          <t xml:space="preserve">must</t>
        </is>
      </c>
      <c r="G69" s="1" t="inlineStr">
        <is>
          <t xml:space="preserve">Yes</t>
        </is>
      </c>
      <c r="H69" s="1" t="inlineStr">
        <is>
          <t xml:space="preserve">High</t>
        </is>
      </c>
      <c r="I69" s="2"/>
      <c r="J69" s="1" t="inlineStr">
        <is>
          <t xml:space="preserve">Unassigned</t>
        </is>
      </c>
      <c r="K69" s="1"/>
      <c r="L69" s="1"/>
      <c r="M69" s="2"/>
    </row>
    <row r="70">
      <c r="A70" s="1" t="inlineStr">
        <is>
          <t xml:space="preserve">R-069</t>
        </is>
      </c>
      <c r="B70" s="1" t="inlineStr">
        <is>
          <t xml:space="preserve">B.10</t>
        </is>
      </c>
      <c r="C70" s="1"/>
      <c r="D70" s="1">
        <v>15</v>
      </c>
      <c r="E70" s="2" t="inlineStr">
        <is>
          <t xml:space="preserve">Upon completion of any repairs, the Contractor must conduct a complete re-testing,</t>
        </is>
      </c>
      <c r="F70" s="1" t="inlineStr">
        <is>
          <t xml:space="preserve">must</t>
        </is>
      </c>
      <c r="G70" s="1" t="inlineStr">
        <is>
          <t xml:space="preserve">Yes</t>
        </is>
      </c>
      <c r="H70" s="1" t="inlineStr">
        <is>
          <t xml:space="preserve">High</t>
        </is>
      </c>
      <c r="I70" s="2"/>
      <c r="J70" s="1" t="inlineStr">
        <is>
          <t xml:space="preserve">Unassigned</t>
        </is>
      </c>
      <c r="K70" s="1"/>
      <c r="L70" s="1"/>
      <c r="M70" s="2"/>
    </row>
    <row r="71">
      <c r="A71" s="1" t="inlineStr">
        <is>
          <t xml:space="preserve">R-070</t>
        </is>
      </c>
      <c r="B71" s="1" t="inlineStr">
        <is>
          <t xml:space="preserve">B.10</t>
        </is>
      </c>
      <c r="C71" s="1"/>
      <c r="D71" s="1">
        <v>15</v>
      </c>
      <c r="E71" s="2" t="inlineStr">
        <is>
          <t xml:space="preserve">Documentation of repair activities shall be thorough and must include before-and-after photographs, test results, and certifications, as applicable.</t>
        </is>
      </c>
      <c r="F71" s="1" t="inlineStr">
        <is>
          <t xml:space="preserve">shall</t>
        </is>
      </c>
      <c r="G71" s="1" t="inlineStr">
        <is>
          <t xml:space="preserve">Yes</t>
        </is>
      </c>
      <c r="H71" s="1" t="inlineStr">
        <is>
          <t xml:space="preserve">High</t>
        </is>
      </c>
      <c r="I71" s="2"/>
      <c r="J71" s="1" t="inlineStr">
        <is>
          <t xml:space="preserve">Unassigned</t>
        </is>
      </c>
      <c r="K71" s="1"/>
      <c r="L71" s="1"/>
      <c r="M71" s="2"/>
    </row>
    <row r="72">
      <c r="A72" s="1" t="inlineStr">
        <is>
          <t xml:space="preserve">R-071</t>
        </is>
      </c>
      <c r="B72" s="1" t="inlineStr">
        <is>
          <t xml:space="preserve">B.10.2.1</t>
        </is>
      </c>
      <c r="C72" s="1"/>
      <c r="D72" s="1">
        <v>15</v>
      </c>
      <c r="E72" s="2" t="inlineStr">
        <is>
          <t xml:space="preserve">10.2.1. All repair work shall be inspected by the designated point of contact at Erie VAMC to</t>
        </is>
      </c>
      <c r="F72" s="1" t="inlineStr">
        <is>
          <t xml:space="preserve">shall</t>
        </is>
      </c>
      <c r="G72" s="1" t="inlineStr">
        <is>
          <t xml:space="preserve">Yes</t>
        </is>
      </c>
      <c r="H72" s="1" t="inlineStr">
        <is>
          <t xml:space="preserve">High</t>
        </is>
      </c>
      <c r="I72" s="2"/>
      <c r="J72" s="1" t="inlineStr">
        <is>
          <t xml:space="preserve">Government Dependency</t>
        </is>
      </c>
      <c r="K72" s="1" t="inlineStr">
        <is>
          <t xml:space="preserve">Government</t>
        </is>
      </c>
      <c r="L72" s="1"/>
      <c r="M72" s="2" t="inlineStr">
        <is>
          <t xml:space="preserve">government-obligation</t>
        </is>
      </c>
    </row>
    <row r="73">
      <c r="A73" s="1" t="inlineStr">
        <is>
          <t xml:space="preserve">R-072</t>
        </is>
      </c>
      <c r="B73" s="1" t="inlineStr">
        <is>
          <t xml:space="preserve">B.10.2.1</t>
        </is>
      </c>
      <c r="C73" s="1"/>
      <c r="D73" s="1">
        <v>15</v>
      </c>
      <c r="E73" s="2" t="inlineStr">
        <is>
          <t xml:space="preserve">Workmanship must be free of defects and align with professional standards.</t>
        </is>
      </c>
      <c r="F73" s="1" t="inlineStr">
        <is>
          <t xml:space="preserve">must</t>
        </is>
      </c>
      <c r="G73" s="1" t="inlineStr">
        <is>
          <t xml:space="preserve">Yes</t>
        </is>
      </c>
      <c r="H73" s="1" t="inlineStr">
        <is>
          <t xml:space="preserve">High</t>
        </is>
      </c>
      <c r="I73" s="2"/>
      <c r="J73" s="1" t="inlineStr">
        <is>
          <t xml:space="preserve">Unassigned</t>
        </is>
      </c>
      <c r="K73" s="1"/>
      <c r="L73" s="1"/>
      <c r="M73" s="2" t="inlineStr">
        <is>
          <t xml:space="preserve">qa-candidate:weak-verifiability</t>
        </is>
      </c>
    </row>
    <row r="74">
      <c r="A74" s="1" t="inlineStr">
        <is>
          <t xml:space="preserve">R-073</t>
        </is>
      </c>
      <c r="B74" s="1" t="inlineStr">
        <is>
          <t xml:space="preserve">B.10.2.2</t>
        </is>
      </c>
      <c r="C74" s="1"/>
      <c r="D74" s="1">
        <v>15</v>
      </c>
      <c r="E74" s="2" t="inlineStr">
        <is>
          <t xml:space="preserve">10.2.2. Repairs must meet the technical specifications and quality standards detailed in the SOW.</t>
        </is>
      </c>
      <c r="F74" s="1" t="inlineStr">
        <is>
          <t xml:space="preserve">must</t>
        </is>
      </c>
      <c r="G74" s="1" t="inlineStr">
        <is>
          <t xml:space="preserve">Yes</t>
        </is>
      </c>
      <c r="H74" s="1" t="inlineStr">
        <is>
          <t xml:space="preserve">High</t>
        </is>
      </c>
      <c r="I74" s="2"/>
      <c r="J74" s="1" t="inlineStr">
        <is>
          <t xml:space="preserve">Unassigned</t>
        </is>
      </c>
      <c r="K74" s="1"/>
      <c r="L74" s="1"/>
      <c r="M74" s="2"/>
    </row>
    <row r="75">
      <c r="A75" s="1" t="inlineStr">
        <is>
          <t xml:space="preserve">R-074</t>
        </is>
      </c>
      <c r="B75" s="1" t="inlineStr">
        <is>
          <t xml:space="preserve">B.10.2.3</t>
        </is>
      </c>
      <c r="C75" s="1"/>
      <c r="D75" s="1">
        <v>15</v>
      </c>
      <c r="E75" s="2" t="inlineStr">
        <is>
          <t xml:space="preserve">10.2.3. All materials used must conform to the approved list of materials and industry standards.</t>
        </is>
      </c>
      <c r="F75" s="1" t="inlineStr">
        <is>
          <t xml:space="preserve">must</t>
        </is>
      </c>
      <c r="G75" s="1" t="inlineStr">
        <is>
          <t xml:space="preserve">Yes</t>
        </is>
      </c>
      <c r="H75" s="1" t="inlineStr">
        <is>
          <t xml:space="preserve">High</t>
        </is>
      </c>
      <c r="I75" s="2"/>
      <c r="J75" s="1" t="inlineStr">
        <is>
          <t xml:space="preserve">Unassigned</t>
        </is>
      </c>
      <c r="K75" s="1"/>
      <c r="L75" s="1"/>
      <c r="M75" s="2"/>
    </row>
    <row r="76">
      <c r="A76" s="1" t="inlineStr">
        <is>
          <t xml:space="preserve">R-075</t>
        </is>
      </c>
      <c r="B76" s="1" t="inlineStr">
        <is>
          <t xml:space="preserve">B.11</t>
        </is>
      </c>
      <c r="C76" s="1"/>
      <c r="D76" s="1">
        <v>15</v>
      </c>
      <c r="E76" s="2" t="inlineStr">
        <is>
          <t xml:space="preserve">Following each visit, the Contractor shall provide documentation of the service provided</t>
        </is>
      </c>
      <c r="F76" s="1" t="inlineStr">
        <is>
          <t xml:space="preserve">shall</t>
        </is>
      </c>
      <c r="G76" s="1" t="inlineStr">
        <is>
          <t xml:space="preserve">Yes</t>
        </is>
      </c>
      <c r="H76" s="1" t="inlineStr">
        <is>
          <t xml:space="preserve">High</t>
        </is>
      </c>
      <c r="I76" s="2"/>
      <c r="J76" s="1" t="inlineStr">
        <is>
          <t xml:space="preserve">Unassigned</t>
        </is>
      </c>
      <c r="K76" s="1"/>
      <c r="L76" s="1"/>
      <c r="M76" s="2"/>
    </row>
    <row r="77">
      <c r="A77" s="1" t="inlineStr">
        <is>
          <t xml:space="preserve">R-076</t>
        </is>
      </c>
      <c r="B77" s="1" t="inlineStr">
        <is>
          <t xml:space="preserve">B.11</t>
        </is>
      </c>
      <c r="C77" s="1"/>
      <c r="D77" s="1">
        <v>15</v>
      </c>
      <c r="E77" s="2" t="inlineStr">
        <is>
          <t xml:space="preserve">This shall be submitted in the form of a Microsoft Word format or PDF Document to the Erie VAMC POC.</t>
        </is>
      </c>
      <c r="F77" s="1" t="inlineStr">
        <is>
          <t xml:space="preserve">shall</t>
        </is>
      </c>
      <c r="G77" s="1" t="inlineStr">
        <is>
          <t xml:space="preserve">Yes</t>
        </is>
      </c>
      <c r="H77" s="1" t="inlineStr">
        <is>
          <t xml:space="preserve">High</t>
        </is>
      </c>
      <c r="I77" s="2"/>
      <c r="J77" s="1" t="inlineStr">
        <is>
          <t xml:space="preserve">Unassigned</t>
        </is>
      </c>
      <c r="K77" s="1"/>
      <c r="L77" s="1"/>
      <c r="M77" s="2"/>
    </row>
    <row r="78">
      <c r="A78" s="1" t="inlineStr">
        <is>
          <t xml:space="preserve">R-077</t>
        </is>
      </c>
      <c r="B78" s="1" t="inlineStr">
        <is>
          <t xml:space="preserve">B.11.1.1</t>
        </is>
      </c>
      <c r="C78" s="1"/>
      <c r="D78" s="1">
        <v>15</v>
      </c>
      <c r="E78" s="2" t="inlineStr">
        <is>
          <t xml:space="preserve">11.1.1. Copies of the Contractor’s service tickets must be provided upon completion of each</t>
        </is>
      </c>
      <c r="F78" s="1" t="inlineStr">
        <is>
          <t xml:space="preserve">must</t>
        </is>
      </c>
      <c r="G78" s="1" t="inlineStr">
        <is>
          <t xml:space="preserve">Yes</t>
        </is>
      </c>
      <c r="H78" s="1" t="inlineStr">
        <is>
          <t xml:space="preserve">High</t>
        </is>
      </c>
      <c r="I78" s="2"/>
      <c r="J78" s="1" t="inlineStr">
        <is>
          <t xml:space="preserve">Unassigned</t>
        </is>
      </c>
      <c r="K78" s="1"/>
      <c r="L78" s="1"/>
      <c r="M78" s="2" t="inlineStr">
        <is>
          <t xml:space="preserve">qa-candidate:vague</t>
        </is>
      </c>
    </row>
    <row r="79">
      <c r="A79" s="1" t="inlineStr">
        <is>
          <t xml:space="preserve">R-078</t>
        </is>
      </c>
      <c r="B79" s="1" t="inlineStr">
        <is>
          <t xml:space="preserve">B.11.1.2</t>
        </is>
      </c>
      <c r="C79" s="1"/>
      <c r="D79" s="1">
        <v>16</v>
      </c>
      <c r="E79" s="2" t="inlineStr">
        <is>
          <t xml:space="preserve">11.1.2. The Contractor must complete any required maintenance checklists and report</t>
        </is>
      </c>
      <c r="F79" s="1" t="inlineStr">
        <is>
          <t xml:space="preserve">must</t>
        </is>
      </c>
      <c r="G79" s="1" t="inlineStr">
        <is>
          <t xml:space="preserve">Yes</t>
        </is>
      </c>
      <c r="H79" s="1" t="inlineStr">
        <is>
          <t xml:space="preserve">High</t>
        </is>
      </c>
      <c r="I79" s="2"/>
      <c r="J79" s="1" t="inlineStr">
        <is>
          <t xml:space="preserve">Unassigned</t>
        </is>
      </c>
      <c r="K79" s="1"/>
      <c r="L79" s="1"/>
      <c r="M79" s="2" t="inlineStr">
        <is>
          <t xml:space="preserve">qa-candidate:vague</t>
        </is>
      </c>
    </row>
    <row r="80">
      <c r="A80" s="1" t="inlineStr">
        <is>
          <t xml:space="preserve">R-079</t>
        </is>
      </c>
      <c r="B80" s="1" t="inlineStr">
        <is>
          <t xml:space="preserve">B.11.1.3</t>
        </is>
      </c>
      <c r="C80" s="1"/>
      <c r="D80" s="1">
        <v>16</v>
      </c>
      <c r="E80" s="2" t="inlineStr">
        <is>
          <t xml:space="preserve">11.1.3. The Contractor shall notify the Erie VAMC point of contact of any operational</t>
        </is>
      </c>
      <c r="F80" s="1" t="inlineStr">
        <is>
          <t xml:space="preserve">shall</t>
        </is>
      </c>
      <c r="G80" s="1" t="inlineStr">
        <is>
          <t xml:space="preserve">Yes</t>
        </is>
      </c>
      <c r="H80" s="1" t="inlineStr">
        <is>
          <t xml:space="preserve">High</t>
        </is>
      </c>
      <c r="I80" s="2"/>
      <c r="J80" s="1" t="inlineStr">
        <is>
          <t xml:space="preserve">Unassigned</t>
        </is>
      </c>
      <c r="K80" s="1"/>
      <c r="L80" s="1"/>
      <c r="M80" s="2" t="inlineStr">
        <is>
          <t xml:space="preserve">qa-candidate:vague</t>
        </is>
      </c>
    </row>
    <row r="81">
      <c r="A81" s="1" t="inlineStr">
        <is>
          <t xml:space="preserve">R-080</t>
        </is>
      </c>
      <c r="B81" s="1" t="inlineStr">
        <is>
          <t xml:space="preserve">B.12</t>
        </is>
      </c>
      <c r="C81" s="1"/>
      <c r="D81" s="1">
        <v>16</v>
      </c>
      <c r="E81" s="2" t="inlineStr">
        <is>
          <t xml:space="preserve">POC will provide requirements.</t>
        </is>
      </c>
      <c r="F81" s="1" t="inlineStr">
        <is>
          <t xml:space="preserve">will</t>
        </is>
      </c>
      <c r="G81" s="1" t="inlineStr">
        <is>
          <t xml:space="preserve">Yes</t>
        </is>
      </c>
      <c r="H81" s="1" t="inlineStr">
        <is>
          <t xml:space="preserve">High</t>
        </is>
      </c>
      <c r="I81" s="2"/>
      <c r="J81" s="1" t="inlineStr">
        <is>
          <t xml:space="preserve">Government Dependency</t>
        </is>
      </c>
      <c r="K81" s="1" t="inlineStr">
        <is>
          <t xml:space="preserve">Government</t>
        </is>
      </c>
      <c r="L81" s="1"/>
      <c r="M81" s="2" t="inlineStr">
        <is>
          <t xml:space="preserve">government-obligation</t>
        </is>
      </c>
    </row>
    <row r="82">
      <c r="A82" s="1" t="inlineStr">
        <is>
          <t xml:space="preserve">R-081</t>
        </is>
      </c>
      <c r="B82" s="1" t="inlineStr">
        <is>
          <t xml:space="preserve">B.13</t>
        </is>
      </c>
      <c r="C82" s="1"/>
      <c r="D82" s="1">
        <v>16</v>
      </c>
      <c r="E82" s="2" t="inlineStr">
        <is>
          <t xml:space="preserve">Contractor shall comply with all applicable records management laws and regulations, as</t>
        </is>
      </c>
      <c r="F82" s="1" t="inlineStr">
        <is>
          <t xml:space="preserve">shall</t>
        </is>
      </c>
      <c r="G82" s="1" t="inlineStr">
        <is>
          <t xml:space="preserve">Yes</t>
        </is>
      </c>
      <c r="H82" s="1" t="inlineStr">
        <is>
          <t xml:space="preserve">High</t>
        </is>
      </c>
      <c r="I82" s="2"/>
      <c r="J82" s="1" t="inlineStr">
        <is>
          <t xml:space="preserve">Unassigned</t>
        </is>
      </c>
      <c r="K82" s="1"/>
      <c r="L82" s="1"/>
      <c r="M82" s="2" t="inlineStr">
        <is>
          <t xml:space="preserve">qa-candidate:vague</t>
        </is>
      </c>
    </row>
    <row r="83">
      <c r="A83" s="1" t="inlineStr">
        <is>
          <t xml:space="preserve">R-082</t>
        </is>
      </c>
      <c r="B83" s="1" t="inlineStr">
        <is>
          <t xml:space="preserve">B.13</t>
        </is>
      </c>
      <c r="C83" s="1"/>
      <c r="D83" s="1">
        <v>16</v>
      </c>
      <c r="E83" s="2" t="inlineStr">
        <is>
          <t xml:space="preserve">to, or falling under the legal control of, the Government are Federal records subject to the provisions of 44 U.S.C. chapters 21, 29, 31, and 33, the Freedom of Information Act (FOIA) (5 U.S.C. 552), as amended, and the Privacy Act of 1974 (5 U.S.C. 552a), as amended and must be managed and scheduled for disposition only as permitted by statute or regulation.</t>
        </is>
      </c>
      <c r="F83" s="1" t="inlineStr">
        <is>
          <t xml:space="preserve">must</t>
        </is>
      </c>
      <c r="G83" s="1" t="inlineStr">
        <is>
          <t xml:space="preserve">Yes</t>
        </is>
      </c>
      <c r="H83" s="1" t="inlineStr">
        <is>
          <t xml:space="preserve">High</t>
        </is>
      </c>
      <c r="I83" s="2"/>
      <c r="J83" s="1" t="inlineStr">
        <is>
          <t xml:space="preserve">Unassigned</t>
        </is>
      </c>
      <c r="K83" s="1"/>
      <c r="L83" s="1"/>
      <c r="M83" s="2"/>
    </row>
    <row r="84">
      <c r="A84" s="1" t="inlineStr">
        <is>
          <t xml:space="preserve">R-083</t>
        </is>
      </c>
      <c r="B84" s="1" t="inlineStr">
        <is>
          <t xml:space="preserve">B.13</t>
        </is>
      </c>
      <c r="C84" s="1"/>
      <c r="D84" s="1">
        <v>16</v>
      </c>
      <c r="E84" s="2" t="inlineStr">
        <is>
          <t xml:space="preserve">In accordance with 36 CFR 1222.32, Contractor shall maintain all records created for</t>
        </is>
      </c>
      <c r="F84" s="1" t="inlineStr">
        <is>
          <t xml:space="preserve">shall</t>
        </is>
      </c>
      <c r="G84" s="1" t="inlineStr">
        <is>
          <t xml:space="preserve">Yes</t>
        </is>
      </c>
      <c r="H84" s="1" t="inlineStr">
        <is>
          <t xml:space="preserve">High</t>
        </is>
      </c>
      <c r="I84" s="2"/>
      <c r="J84" s="1" t="inlineStr">
        <is>
          <t xml:space="preserve">Unassigned</t>
        </is>
      </c>
      <c r="K84" s="1"/>
      <c r="L84" s="1"/>
      <c r="M84" s="2" t="inlineStr">
        <is>
          <t xml:space="preserve">qa-candidate:vague; xref:unresolved</t>
        </is>
      </c>
    </row>
    <row r="85">
      <c r="A85" s="1" t="inlineStr">
        <is>
          <t xml:space="preserve">R-084</t>
        </is>
      </c>
      <c r="B85" s="1" t="inlineStr">
        <is>
          <t xml:space="preserve">B.13</t>
        </is>
      </c>
      <c r="C85" s="1"/>
      <c r="D85" s="1">
        <v>16</v>
      </c>
      <c r="E85" s="2" t="inlineStr">
        <is>
          <t xml:space="preserve">Government use or created in the course of performing the contract and/or delivered to, or under the legal control of the Government and must be managed in accordance with Federal law.</t>
        </is>
      </c>
      <c r="F85" s="1" t="inlineStr">
        <is>
          <t xml:space="preserve">must</t>
        </is>
      </c>
      <c r="G85" s="1" t="inlineStr">
        <is>
          <t xml:space="preserve">Yes</t>
        </is>
      </c>
      <c r="H85" s="1" t="inlineStr">
        <is>
          <t xml:space="preserve">High</t>
        </is>
      </c>
      <c r="I85" s="2"/>
      <c r="J85" s="1" t="inlineStr">
        <is>
          <t xml:space="preserve">Unassigned</t>
        </is>
      </c>
      <c r="K85" s="1"/>
      <c r="L85" s="1"/>
      <c r="M85" s="2" t="inlineStr">
        <is>
          <t xml:space="preserve">xref:unresolved</t>
        </is>
      </c>
    </row>
    <row r="86">
      <c r="A86" s="1" t="inlineStr">
        <is>
          <t xml:space="preserve">R-085</t>
        </is>
      </c>
      <c r="B86" s="1" t="inlineStr">
        <is>
          <t xml:space="preserve">B.13</t>
        </is>
      </c>
      <c r="C86" s="1"/>
      <c r="D86" s="1">
        <v>16</v>
      </c>
      <c r="E86" s="2" t="inlineStr">
        <is>
          <t xml:space="preserve">Electronic records and associated metadata must be accompanied by sufficient technical documentation to permit understanding and use of the records and data.</t>
        </is>
      </c>
      <c r="F86" s="1" t="inlineStr">
        <is>
          <t xml:space="preserve">must</t>
        </is>
      </c>
      <c r="G86" s="1" t="inlineStr">
        <is>
          <t xml:space="preserve">Yes</t>
        </is>
      </c>
      <c r="H86" s="1" t="inlineStr">
        <is>
          <t xml:space="preserve">High</t>
        </is>
      </c>
      <c r="I86" s="2"/>
      <c r="J86" s="1" t="inlineStr">
        <is>
          <t xml:space="preserve">Unassigned</t>
        </is>
      </c>
      <c r="K86" s="1"/>
      <c r="L86" s="1"/>
      <c r="M86" s="2"/>
    </row>
    <row r="87">
      <c r="A87" s="1" t="inlineStr">
        <is>
          <t xml:space="preserve">R-086</t>
        </is>
      </c>
      <c r="B87" s="1" t="inlineStr">
        <is>
          <t xml:space="preserve">B.13</t>
        </is>
      </c>
      <c r="C87" s="1"/>
      <c r="D87" s="1">
        <v>16</v>
      </c>
      <c r="E87" s="2" t="inlineStr">
        <is>
          <t xml:space="preserve">Department of Veterans Affairs and its contractors are responsible for preventing the</t>
        </is>
      </c>
      <c r="F87" s="1" t="inlineStr">
        <is>
          <t xml:space="preserve">responsible</t>
        </is>
      </c>
      <c r="G87" s="1" t="inlineStr">
        <is>
          <t xml:space="preserve">Yes</t>
        </is>
      </c>
      <c r="H87" s="1" t="inlineStr">
        <is>
          <t xml:space="preserve">High</t>
        </is>
      </c>
      <c r="I87" s="2"/>
      <c r="J87" s="1" t="inlineStr">
        <is>
          <t xml:space="preserve">Unassigned</t>
        </is>
      </c>
      <c r="K87" s="1"/>
      <c r="L87" s="1"/>
      <c r="M87" s="2" t="inlineStr">
        <is>
          <t xml:space="preserve">qa-candidate:vague</t>
        </is>
      </c>
    </row>
    <row r="88">
      <c r="A88" s="1" t="inlineStr">
        <is>
          <t xml:space="preserve">R-087</t>
        </is>
      </c>
      <c r="B88" s="1" t="inlineStr">
        <is>
          <t xml:space="preserve">B.13</t>
        </is>
      </c>
      <c r="C88" s="1"/>
      <c r="D88" s="1">
        <v>16</v>
      </c>
      <c r="E88" s="2" t="inlineStr">
        <is>
          <t xml:space="preserve">Records may not be removed from the legal custody of Department of Veterans Affairs or destroyed except for in accordance with the provisions of the agency records schedules and with the written concurrence of the Head of the Contracting Activity.</t>
        </is>
      </c>
      <c r="F88" s="1" t="inlineStr">
        <is>
          <t xml:space="preserve">other</t>
        </is>
      </c>
      <c r="G88" s="1" t="inlineStr">
        <is>
          <t xml:space="preserve">Yes</t>
        </is>
      </c>
      <c r="H88" s="1" t="inlineStr">
        <is>
          <t xml:space="preserve">High</t>
        </is>
      </c>
      <c r="I88" s="2"/>
      <c r="J88" s="1" t="inlineStr">
        <is>
          <t xml:space="preserve">Unassigned</t>
        </is>
      </c>
      <c r="K88" s="1"/>
      <c r="L88" s="1"/>
      <c r="M88" s="2" t="inlineStr">
        <is>
          <t xml:space="preserve">xref:unresolved</t>
        </is>
      </c>
    </row>
    <row r="89">
      <c r="A89" s="1" t="inlineStr">
        <is>
          <t xml:space="preserve">R-088</t>
        </is>
      </c>
      <c r="B89" s="1" t="inlineStr">
        <is>
          <t xml:space="preserve">B.13</t>
        </is>
      </c>
      <c r="C89" s="1"/>
      <c r="D89" s="1">
        <v>16</v>
      </c>
      <c r="E89" s="2" t="inlineStr">
        <is>
          <t xml:space="preserve">In the event of any unlawful or accidental removal, defacing, alteration, or destruction of records, Contractor must report to Department of Veterans Affairs.</t>
        </is>
      </c>
      <c r="F89" s="1" t="inlineStr">
        <is>
          <t xml:space="preserve">must</t>
        </is>
      </c>
      <c r="G89" s="1" t="inlineStr">
        <is>
          <t xml:space="preserve">Yes</t>
        </is>
      </c>
      <c r="H89" s="1" t="inlineStr">
        <is>
          <t xml:space="preserve">High</t>
        </is>
      </c>
      <c r="I89" s="2"/>
      <c r="J89" s="1" t="inlineStr">
        <is>
          <t xml:space="preserve">Unassigned</t>
        </is>
      </c>
      <c r="K89" s="1"/>
      <c r="L89" s="1"/>
      <c r="M89" s="2"/>
    </row>
    <row r="90">
      <c r="A90" s="1" t="inlineStr">
        <is>
          <t xml:space="preserve">R-089</t>
        </is>
      </c>
      <c r="B90" s="1" t="inlineStr">
        <is>
          <t xml:space="preserve">B.13</t>
        </is>
      </c>
      <c r="C90" s="1"/>
      <c r="D90" s="1">
        <v>16</v>
      </c>
      <c r="E90" s="2" t="inlineStr">
        <is>
          <t xml:space="preserve">The agency must report promptly to NARA in accordance with 36 CFR 1230.</t>
        </is>
      </c>
      <c r="F90" s="1" t="inlineStr">
        <is>
          <t xml:space="preserve">must</t>
        </is>
      </c>
      <c r="G90" s="1" t="inlineStr">
        <is>
          <t xml:space="preserve">Yes</t>
        </is>
      </c>
      <c r="H90" s="1" t="inlineStr">
        <is>
          <t xml:space="preserve">High</t>
        </is>
      </c>
      <c r="I90" s="2"/>
      <c r="J90" s="1" t="inlineStr">
        <is>
          <t xml:space="preserve">Government Dependency</t>
        </is>
      </c>
      <c r="K90" s="1" t="inlineStr">
        <is>
          <t xml:space="preserve">Government</t>
        </is>
      </c>
      <c r="L90" s="1"/>
      <c r="M90" s="2" t="inlineStr">
        <is>
          <t xml:space="preserve">government-obligation; xref:unresolved</t>
        </is>
      </c>
    </row>
    <row r="91">
      <c r="A91" s="1" t="inlineStr">
        <is>
          <t xml:space="preserve">R-090</t>
        </is>
      </c>
      <c r="B91" s="1" t="inlineStr">
        <is>
          <t xml:space="preserve">B.13</t>
        </is>
      </c>
      <c r="C91" s="1"/>
      <c r="D91" s="1">
        <v>16</v>
      </c>
      <c r="E91" s="2" t="inlineStr">
        <is>
          <t xml:space="preserve">The Contractor shall immediately notify the appropriate Contracting Officer upon</t>
        </is>
      </c>
      <c r="F91" s="1" t="inlineStr">
        <is>
          <t xml:space="preserve">shall</t>
        </is>
      </c>
      <c r="G91" s="1" t="inlineStr">
        <is>
          <t xml:space="preserve">Yes</t>
        </is>
      </c>
      <c r="H91" s="1" t="inlineStr">
        <is>
          <t xml:space="preserve">High</t>
        </is>
      </c>
      <c r="I91" s="2"/>
      <c r="J91" s="1" t="inlineStr">
        <is>
          <t xml:space="preserve">Unassigned</t>
        </is>
      </c>
      <c r="K91" s="1"/>
      <c r="L91" s="1"/>
      <c r="M91" s="2" t="inlineStr">
        <is>
          <t xml:space="preserve">qa-candidate:vague</t>
        </is>
      </c>
    </row>
    <row r="92">
      <c r="A92" s="1" t="inlineStr">
        <is>
          <t xml:space="preserve">R-091</t>
        </is>
      </c>
      <c r="B92" s="1" t="inlineStr">
        <is>
          <t xml:space="preserve">B.13</t>
        </is>
      </c>
      <c r="C92" s="1"/>
      <c r="D92" s="1">
        <v>17</v>
      </c>
      <c r="E92" s="2" t="inlineStr">
        <is>
          <t xml:space="preserve">The Contractor shall ensure that the appropriate personnel, administrative, technical, and physical safeguards are established to ensure the security and confidentiality of this information, data, documentary material, records and/or equipment is properly protected.</t>
        </is>
      </c>
      <c r="F92" s="1" t="inlineStr">
        <is>
          <t xml:space="preserve">shall</t>
        </is>
      </c>
      <c r="G92" s="1" t="inlineStr">
        <is>
          <t xml:space="preserve">Yes</t>
        </is>
      </c>
      <c r="H92" s="1" t="inlineStr">
        <is>
          <t xml:space="preserve">High</t>
        </is>
      </c>
      <c r="I92" s="2"/>
      <c r="J92" s="1" t="inlineStr">
        <is>
          <t xml:space="preserve">Unassigned</t>
        </is>
      </c>
      <c r="K92" s="1"/>
      <c r="L92" s="1"/>
      <c r="M92" s="2"/>
    </row>
    <row r="93">
      <c r="A93" s="1" t="inlineStr">
        <is>
          <t xml:space="preserve">R-092</t>
        </is>
      </c>
      <c r="B93" s="1" t="inlineStr">
        <is>
          <t xml:space="preserve">B.13</t>
        </is>
      </c>
      <c r="C93" s="1"/>
      <c r="D93" s="1">
        <v>17</v>
      </c>
      <c r="E93" s="2" t="inlineStr">
        <is>
          <t xml:space="preserve">The Contractor shall not remove material from Government facilities or systems, or facilities or systems operated or maintained on the Government’s behalf, without the express written permission of the Head of the Contracting Activity.</t>
        </is>
      </c>
      <c r="F93" s="1" t="inlineStr">
        <is>
          <t xml:space="preserve">shall</t>
        </is>
      </c>
      <c r="G93" s="1" t="inlineStr">
        <is>
          <t xml:space="preserve">Yes</t>
        </is>
      </c>
      <c r="H93" s="1" t="inlineStr">
        <is>
          <t xml:space="preserve">High</t>
        </is>
      </c>
      <c r="I93" s="2"/>
      <c r="J93" s="1" t="inlineStr">
        <is>
          <t xml:space="preserve">Unassigned</t>
        </is>
      </c>
      <c r="K93" s="1"/>
      <c r="L93" s="1"/>
      <c r="M93" s="2"/>
    </row>
    <row r="94">
      <c r="A94" s="1" t="inlineStr">
        <is>
          <t xml:space="preserve">R-093</t>
        </is>
      </c>
      <c r="B94" s="1" t="inlineStr">
        <is>
          <t xml:space="preserve">B.13</t>
        </is>
      </c>
      <c r="C94" s="1"/>
      <c r="D94" s="1">
        <v>17</v>
      </c>
      <c r="E94" s="2" t="inlineStr">
        <is>
          <t xml:space="preserve">When information, data, documentary material, records and/or equipment is no longer required, it shall be returned to Department of Veterans Affairs control or the Contractor must hold it until otherwise directed.</t>
        </is>
      </c>
      <c r="F94" s="1" t="inlineStr">
        <is>
          <t xml:space="preserve">shall</t>
        </is>
      </c>
      <c r="G94" s="1" t="inlineStr">
        <is>
          <t xml:space="preserve">Yes</t>
        </is>
      </c>
      <c r="H94" s="1" t="inlineStr">
        <is>
          <t xml:space="preserve">High</t>
        </is>
      </c>
      <c r="I94" s="2"/>
      <c r="J94" s="1" t="inlineStr">
        <is>
          <t xml:space="preserve">Unassigned</t>
        </is>
      </c>
      <c r="K94" s="1"/>
      <c r="L94" s="1"/>
      <c r="M94" s="2"/>
    </row>
    <row r="95">
      <c r="A95" s="1" t="inlineStr">
        <is>
          <t xml:space="preserve">R-094</t>
        </is>
      </c>
      <c r="B95" s="1" t="inlineStr">
        <is>
          <t xml:space="preserve">B.13</t>
        </is>
      </c>
      <c r="C95" s="1"/>
      <c r="D95" s="1">
        <v>17</v>
      </c>
      <c r="E95" s="2" t="inlineStr">
        <is>
          <t xml:space="preserve">Items returned to the Government shall be hand carried, mailed, emailed, or securely electronically transmitted to the Contracting Officer or address prescribed in the [contract vehicle].</t>
        </is>
      </c>
      <c r="F95" s="1" t="inlineStr">
        <is>
          <t xml:space="preserve">shall</t>
        </is>
      </c>
      <c r="G95" s="1" t="inlineStr">
        <is>
          <t xml:space="preserve">Yes</t>
        </is>
      </c>
      <c r="H95" s="1" t="inlineStr">
        <is>
          <t xml:space="preserve">High</t>
        </is>
      </c>
      <c r="I95" s="2"/>
      <c r="J95" s="1" t="inlineStr">
        <is>
          <t xml:space="preserve">Unassigned</t>
        </is>
      </c>
      <c r="K95" s="1"/>
      <c r="L95" s="1"/>
      <c r="M95" s="2"/>
    </row>
    <row r="96">
      <c r="A96" s="1" t="inlineStr">
        <is>
          <t xml:space="preserve">R-095</t>
        </is>
      </c>
      <c r="B96" s="1" t="inlineStr">
        <is>
          <t xml:space="preserve">B.13</t>
        </is>
      </c>
      <c r="C96" s="1"/>
      <c r="D96" s="1">
        <v>17</v>
      </c>
      <c r="E96" s="2" t="inlineStr">
        <is>
          <t xml:space="preserve">The Contractor is required to obtain the Contracting Officer's approval prior to engaging</t>
        </is>
      </c>
      <c r="F96" s="1" t="inlineStr">
        <is>
          <t xml:space="preserve">other</t>
        </is>
      </c>
      <c r="G96" s="1" t="inlineStr">
        <is>
          <t xml:space="preserve">Yes</t>
        </is>
      </c>
      <c r="H96" s="1" t="inlineStr">
        <is>
          <t xml:space="preserve">High</t>
        </is>
      </c>
      <c r="I96" s="2"/>
      <c r="J96" s="1" t="inlineStr">
        <is>
          <t xml:space="preserve">Unassigned</t>
        </is>
      </c>
      <c r="K96" s="1"/>
      <c r="L96" s="1"/>
      <c r="M96" s="2" t="inlineStr">
        <is>
          <t xml:space="preserve">qa-candidate:vague</t>
        </is>
      </c>
    </row>
    <row r="97">
      <c r="A97" s="1" t="inlineStr">
        <is>
          <t xml:space="preserve">R-096</t>
        </is>
      </c>
      <c r="B97" s="1" t="inlineStr">
        <is>
          <t xml:space="preserve">B.13</t>
        </is>
      </c>
      <c r="C97" s="1"/>
      <c r="D97" s="1">
        <v>17</v>
      </c>
      <c r="E97" s="2" t="inlineStr">
        <is>
          <t xml:space="preserve">The Contractor (and any sub-contractor) is required to abide by Government and Department of Veterans Affairs guidance for protecting sensitive, proprietary information, classified, and controlled unclassified information.</t>
        </is>
      </c>
      <c r="F97" s="1" t="inlineStr">
        <is>
          <t xml:space="preserve">other</t>
        </is>
      </c>
      <c r="G97" s="1" t="inlineStr">
        <is>
          <t xml:space="preserve">Yes</t>
        </is>
      </c>
      <c r="H97" s="1" t="inlineStr">
        <is>
          <t xml:space="preserve">High</t>
        </is>
      </c>
      <c r="I97" s="2"/>
      <c r="J97" s="1" t="inlineStr">
        <is>
          <t xml:space="preserve">Unassigned</t>
        </is>
      </c>
      <c r="K97" s="1"/>
      <c r="L97" s="1"/>
      <c r="M97" s="2"/>
    </row>
    <row r="98">
      <c r="A98" s="1" t="inlineStr">
        <is>
          <t xml:space="preserve">R-097</t>
        </is>
      </c>
      <c r="B98" s="1" t="inlineStr">
        <is>
          <t xml:space="preserve">B.13</t>
        </is>
      </c>
      <c r="C98" s="1"/>
      <c r="D98" s="1">
        <v>17</v>
      </c>
      <c r="E98" s="2" t="inlineStr">
        <is>
          <t xml:space="preserve">The Contractor shall only use Government IT equipment for purposes specifically tied to</t>
        </is>
      </c>
      <c r="F98" s="1" t="inlineStr">
        <is>
          <t xml:space="preserve">shall</t>
        </is>
      </c>
      <c r="G98" s="1" t="inlineStr">
        <is>
          <t xml:space="preserve">Yes</t>
        </is>
      </c>
      <c r="H98" s="1" t="inlineStr">
        <is>
          <t xml:space="preserve">High</t>
        </is>
      </c>
      <c r="I98" s="2"/>
      <c r="J98" s="1" t="inlineStr">
        <is>
          <t xml:space="preserve">Unassigned</t>
        </is>
      </c>
      <c r="K98" s="1"/>
      <c r="L98" s="1"/>
      <c r="M98" s="2" t="inlineStr">
        <is>
          <t xml:space="preserve">qa-candidate:vague</t>
        </is>
      </c>
    </row>
    <row r="99">
      <c r="A99" s="1" t="inlineStr">
        <is>
          <t xml:space="preserve">R-098</t>
        </is>
      </c>
      <c r="B99" s="1" t="inlineStr">
        <is>
          <t xml:space="preserve">B.13</t>
        </is>
      </c>
      <c r="C99" s="1"/>
      <c r="D99" s="1">
        <v>17</v>
      </c>
      <c r="E99" s="2" t="inlineStr">
        <is>
          <t xml:space="preserve">The Contractor shall not create or maintain any records containing any non-public</t>
        </is>
      </c>
      <c r="F99" s="1" t="inlineStr">
        <is>
          <t xml:space="preserve">shall</t>
        </is>
      </c>
      <c r="G99" s="1" t="inlineStr">
        <is>
          <t xml:space="preserve">Yes</t>
        </is>
      </c>
      <c r="H99" s="1" t="inlineStr">
        <is>
          <t xml:space="preserve">High</t>
        </is>
      </c>
      <c r="I99" s="2"/>
      <c r="J99" s="1" t="inlineStr">
        <is>
          <t xml:space="preserve">Unassigned</t>
        </is>
      </c>
      <c r="K99" s="1"/>
      <c r="L99" s="1"/>
      <c r="M99" s="2" t="inlineStr">
        <is>
          <t xml:space="preserve">qa-candidate:vague</t>
        </is>
      </c>
    </row>
    <row r="100">
      <c r="A100" s="1" t="inlineStr">
        <is>
          <t xml:space="preserve">R-099</t>
        </is>
      </c>
      <c r="B100" s="1" t="inlineStr">
        <is>
          <t xml:space="preserve">B.13</t>
        </is>
      </c>
      <c r="C100" s="1"/>
      <c r="D100" s="1">
        <v>17</v>
      </c>
      <c r="E100" s="2" t="inlineStr">
        <is>
          <t xml:space="preserve">The Contractor shall not retain, use, sell, or disseminate copies of any deliverable that</t>
        </is>
      </c>
      <c r="F100" s="1" t="inlineStr">
        <is>
          <t xml:space="preserve">shall</t>
        </is>
      </c>
      <c r="G100" s="1" t="inlineStr">
        <is>
          <t xml:space="preserve">Yes</t>
        </is>
      </c>
      <c r="H100" s="1" t="inlineStr">
        <is>
          <t xml:space="preserve">High</t>
        </is>
      </c>
      <c r="I100" s="2"/>
      <c r="J100" s="1" t="inlineStr">
        <is>
          <t xml:space="preserve">Unassigned</t>
        </is>
      </c>
      <c r="K100" s="1"/>
      <c r="L100" s="1"/>
      <c r="M100" s="2" t="inlineStr">
        <is>
          <t xml:space="preserve">qa-candidate:vague</t>
        </is>
      </c>
    </row>
    <row r="101">
      <c r="A101" s="1" t="inlineStr">
        <is>
          <t xml:space="preserve">R-100</t>
        </is>
      </c>
      <c r="B101" s="1" t="inlineStr">
        <is>
          <t xml:space="preserve">B.13</t>
        </is>
      </c>
      <c r="C101" s="1"/>
      <c r="D101" s="1">
        <v>17</v>
      </c>
      <c r="E101" s="2" t="inlineStr">
        <is>
          <t xml:space="preserve">All Contractor employees assigned to this contract who create, work with, or otherwise handle records are required to take Department of Veterans Affairs-provided records management training.</t>
        </is>
      </c>
      <c r="F101" s="1" t="inlineStr">
        <is>
          <t xml:space="preserve">other</t>
        </is>
      </c>
      <c r="G101" s="1" t="inlineStr">
        <is>
          <t xml:space="preserve">Yes</t>
        </is>
      </c>
      <c r="H101" s="1" t="inlineStr">
        <is>
          <t xml:space="preserve">High</t>
        </is>
      </c>
      <c r="I101" s="2"/>
      <c r="J101" s="1" t="inlineStr">
        <is>
          <t xml:space="preserve">Unassigned</t>
        </is>
      </c>
      <c r="K101" s="1"/>
      <c r="L101" s="1"/>
      <c r="M101" s="2"/>
    </row>
    <row r="102">
      <c r="A102" s="1" t="inlineStr">
        <is>
          <t xml:space="preserve">R-101</t>
        </is>
      </c>
      <c r="B102" s="1" t="inlineStr">
        <is>
          <t xml:space="preserve">B.13</t>
        </is>
      </c>
      <c r="C102" s="1"/>
      <c r="D102" s="1">
        <v>17</v>
      </c>
      <c r="E102" s="2" t="inlineStr">
        <is>
          <t xml:space="preserve">The Contractor is responsible for confirming training has been completed according to agency policies, including initial training and any annual or refresher training.</t>
        </is>
      </c>
      <c r="F102" s="1" t="inlineStr">
        <is>
          <t xml:space="preserve">responsible</t>
        </is>
      </c>
      <c r="G102" s="1" t="inlineStr">
        <is>
          <t xml:space="preserve">Yes</t>
        </is>
      </c>
      <c r="H102" s="1" t="inlineStr">
        <is>
          <t xml:space="preserve">High</t>
        </is>
      </c>
      <c r="I102" s="2"/>
      <c r="J102" s="1" t="inlineStr">
        <is>
          <t xml:space="preserve">Unassigned</t>
        </is>
      </c>
      <c r="K102" s="1"/>
      <c r="L102" s="1"/>
      <c r="M102" s="2"/>
    </row>
    <row r="103">
      <c r="A103" s="1" t="inlineStr">
        <is>
          <t xml:space="preserve">R-102</t>
        </is>
      </c>
      <c r="B103" s="1" t="inlineStr">
        <is>
          <t xml:space="preserve">C.1</t>
        </is>
      </c>
      <c r="C103" s="1"/>
      <c r="D103" s="1">
        <v>18</v>
      </c>
      <c r="E103" s="2" t="inlineStr">
        <is>
          <t xml:space="preserve">The Contractor shall only tender for acceptance those items that conform to the requirements of this contract.</t>
        </is>
      </c>
      <c r="F103" s="1" t="inlineStr">
        <is>
          <t xml:space="preserve">shall</t>
        </is>
      </c>
      <c r="G103" s="1" t="inlineStr">
        <is>
          <t xml:space="preserve">Yes</t>
        </is>
      </c>
      <c r="H103" s="1" t="inlineStr">
        <is>
          <t xml:space="preserve">High</t>
        </is>
      </c>
      <c r="I103" s="2"/>
      <c r="J103" s="1" t="inlineStr">
        <is>
          <t xml:space="preserve">Unassigned</t>
        </is>
      </c>
      <c r="K103" s="1"/>
      <c r="L103" s="1"/>
      <c r="M103" s="2"/>
    </row>
    <row r="104">
      <c r="A104" s="1" t="inlineStr">
        <is>
          <t xml:space="preserve">R-103</t>
        </is>
      </c>
      <c r="B104" s="1" t="inlineStr">
        <is>
          <t xml:space="preserve">C.1</t>
        </is>
      </c>
      <c r="C104" s="1"/>
      <c r="D104" s="1">
        <v>18</v>
      </c>
      <c r="E104" s="2" t="inlineStr">
        <is>
          <t xml:space="preserve">The Government must exercise its post acceptance rights— (1) Within a reasonable time after the defect was discovered or should have been discovered; and (2) Before any substantial change occurs in the condition of the item, unless the change is due to the defect in the item.</t>
        </is>
      </c>
      <c r="F104" s="1" t="inlineStr">
        <is>
          <t xml:space="preserve">must</t>
        </is>
      </c>
      <c r="G104" s="1" t="inlineStr">
        <is>
          <t xml:space="preserve">Yes</t>
        </is>
      </c>
      <c r="H104" s="1" t="inlineStr">
        <is>
          <t xml:space="preserve">High</t>
        </is>
      </c>
      <c r="I104" s="2"/>
      <c r="J104" s="1" t="inlineStr">
        <is>
          <t xml:space="preserve">Government Dependency</t>
        </is>
      </c>
      <c r="K104" s="1" t="inlineStr">
        <is>
          <t xml:space="preserve">Government</t>
        </is>
      </c>
      <c r="L104" s="1"/>
      <c r="M104" s="2" t="inlineStr">
        <is>
          <t xml:space="preserve">government-obligation</t>
        </is>
      </c>
    </row>
    <row r="105">
      <c r="A105" s="1" t="inlineStr">
        <is>
          <t xml:space="preserve">R-104</t>
        </is>
      </c>
      <c r="B105" s="1" t="inlineStr">
        <is>
          <t xml:space="preserve">C.1</t>
        </is>
      </c>
      <c r="C105" s="1"/>
      <c r="D105" s="1">
        <v>18</v>
      </c>
      <c r="E105" s="2" t="inlineStr">
        <is>
          <t xml:space="preserve">However, when a third party makes payment (e.g., use of the Governmentwide commercial purchase card), the Contractor may not assign its rights to receive payment under this contract.</t>
        </is>
      </c>
      <c r="F105" s="1" t="inlineStr">
        <is>
          <t xml:space="preserve">other</t>
        </is>
      </c>
      <c r="G105" s="1" t="inlineStr">
        <is>
          <t xml:space="preserve">Yes</t>
        </is>
      </c>
      <c r="H105" s="1" t="inlineStr">
        <is>
          <t xml:space="preserve">High</t>
        </is>
      </c>
      <c r="I105" s="2"/>
      <c r="J105" s="1" t="inlineStr">
        <is>
          <t xml:space="preserve">Unassigned</t>
        </is>
      </c>
      <c r="K105" s="1"/>
      <c r="L105" s="1"/>
      <c r="M105" s="2"/>
    </row>
    <row r="106">
      <c r="A106" s="1" t="inlineStr">
        <is>
          <t xml:space="preserve">R-105</t>
        </is>
      </c>
      <c r="B106" s="1" t="inlineStr">
        <is>
          <t xml:space="preserve">C.1</t>
        </is>
      </c>
      <c r="C106" s="1"/>
      <c r="D106" s="1">
        <v>18</v>
      </c>
      <c r="E106" s="2" t="inlineStr">
        <is>
          <t xml:space="preserve">Failure of the parties to this contract to reach agreement on any request for equitable adjustment, claim, appeal, or action arising under or relating to this contract shall be a dispute to be resolved in accordance with the clause FAR 52.233-1, Disputes, which is incorporated in this contract by reference.</t>
        </is>
      </c>
      <c r="F106" s="1" t="inlineStr">
        <is>
          <t xml:space="preserve">shall</t>
        </is>
      </c>
      <c r="G106" s="1" t="inlineStr">
        <is>
          <t xml:space="preserve">Yes</t>
        </is>
      </c>
      <c r="H106" s="1" t="inlineStr">
        <is>
          <t xml:space="preserve">High</t>
        </is>
      </c>
      <c r="I106" s="2"/>
      <c r="J106" s="1" t="inlineStr">
        <is>
          <t xml:space="preserve">Unassigned</t>
        </is>
      </c>
      <c r="K106" s="1"/>
      <c r="L106" s="1"/>
      <c r="M106" s="2" t="inlineStr">
        <is>
          <t xml:space="preserve">xref:unresolved</t>
        </is>
      </c>
    </row>
    <row r="107">
      <c r="A107" s="1" t="inlineStr">
        <is>
          <t xml:space="preserve">R-106</t>
        </is>
      </c>
      <c r="B107" s="1" t="inlineStr">
        <is>
          <t xml:space="preserve">C.1</t>
        </is>
      </c>
      <c r="C107" s="1"/>
      <c r="D107" s="1">
        <v>18</v>
      </c>
      <c r="E107" s="2" t="inlineStr">
        <is>
          <t xml:space="preserve">The Contractor shall proceed diligently with performance of this contract, pending final resolution of any dispute arising under the contract.</t>
        </is>
      </c>
      <c r="F107" s="1" t="inlineStr">
        <is>
          <t xml:space="preserve">shall</t>
        </is>
      </c>
      <c r="G107" s="1" t="inlineStr">
        <is>
          <t xml:space="preserve">Yes</t>
        </is>
      </c>
      <c r="H107" s="1" t="inlineStr">
        <is>
          <t xml:space="preserve">High</t>
        </is>
      </c>
      <c r="I107" s="2"/>
      <c r="J107" s="1" t="inlineStr">
        <is>
          <t xml:space="preserve">Unassigned</t>
        </is>
      </c>
      <c r="K107" s="1"/>
      <c r="L107" s="1"/>
      <c r="M107" s="2"/>
    </row>
    <row r="108">
      <c r="A108" s="1" t="inlineStr">
        <is>
          <t xml:space="preserve">R-107</t>
        </is>
      </c>
      <c r="B108" s="1" t="inlineStr">
        <is>
          <t xml:space="preserve">C.1</t>
        </is>
      </c>
      <c r="C108" s="1"/>
      <c r="D108" s="1">
        <v>18</v>
      </c>
      <c r="E108" s="2" t="inlineStr">
        <is>
          <t xml:space="preserve">The Contractor shall be liable for default unless nonperformance is caused by an occurrence beyond the reasonable control of the Contractor and without its fault or negligence.</t>
        </is>
      </c>
      <c r="F108" s="1" t="inlineStr">
        <is>
          <t xml:space="preserve">shall</t>
        </is>
      </c>
      <c r="G108" s="1" t="inlineStr">
        <is>
          <t xml:space="preserve">Yes</t>
        </is>
      </c>
      <c r="H108" s="1" t="inlineStr">
        <is>
          <t xml:space="preserve">High</t>
        </is>
      </c>
      <c r="I108" s="2"/>
      <c r="J108" s="1" t="inlineStr">
        <is>
          <t xml:space="preserve">Unassigned</t>
        </is>
      </c>
      <c r="K108" s="1"/>
      <c r="L108" s="1"/>
      <c r="M108" s="2"/>
    </row>
    <row r="109">
      <c r="A109" s="1" t="inlineStr">
        <is>
          <t xml:space="preserve">R-108</t>
        </is>
      </c>
      <c r="B109" s="1" t="inlineStr">
        <is>
          <t xml:space="preserve">C.1</t>
        </is>
      </c>
      <c r="C109" s="1"/>
      <c r="D109" s="1">
        <v>18</v>
      </c>
      <c r="E109" s="2" t="inlineStr">
        <is>
          <t xml:space="preserve">When an excusable delay occurs, the Contractor shall— (1) Notify the Contracting Officer in writing as soon as possible; (2) Remedy the delay as quickly as possible; and (3) Notify the Contracting Officer when the occurrence is over.</t>
        </is>
      </c>
      <c r="F109" s="1" t="inlineStr">
        <is>
          <t xml:space="preserve">shall</t>
        </is>
      </c>
      <c r="G109" s="1" t="inlineStr">
        <is>
          <t xml:space="preserve">Yes</t>
        </is>
      </c>
      <c r="H109" s="1" t="inlineStr">
        <is>
          <t xml:space="preserve">High</t>
        </is>
      </c>
      <c r="I109" s="2"/>
      <c r="J109" s="1" t="inlineStr">
        <is>
          <t xml:space="preserve">Unassigned</t>
        </is>
      </c>
      <c r="K109" s="1"/>
      <c r="L109" s="1"/>
      <c r="M109" s="2"/>
    </row>
    <row r="110">
      <c r="A110" s="1" t="inlineStr">
        <is>
          <t xml:space="preserve">R-109</t>
        </is>
      </c>
      <c r="B110" s="1" t="inlineStr">
        <is>
          <t xml:space="preserve">C.1</t>
        </is>
      </c>
      <c r="C110" s="1"/>
      <c r="D110" s="1">
        <v>19</v>
      </c>
      <c r="E110" s="2" t="inlineStr">
        <is>
          <t xml:space="preserve">The Contractor shall submit invoices to the address designated in the contract to receive invoices.</t>
        </is>
      </c>
      <c r="F110" s="1" t="inlineStr">
        <is>
          <t xml:space="preserve">shall</t>
        </is>
      </c>
      <c r="G110" s="1" t="inlineStr">
        <is>
          <t xml:space="preserve">Yes</t>
        </is>
      </c>
      <c r="H110" s="1" t="inlineStr">
        <is>
          <t xml:space="preserve">High</t>
        </is>
      </c>
      <c r="I110" s="2"/>
      <c r="J110" s="1" t="inlineStr">
        <is>
          <t xml:space="preserve">Unassigned</t>
        </is>
      </c>
      <c r="K110" s="1"/>
      <c r="L110" s="1"/>
      <c r="M110" s="2"/>
    </row>
    <row r="111">
      <c r="A111" s="1" t="inlineStr">
        <is>
          <t xml:space="preserve">R-110</t>
        </is>
      </c>
      <c r="B111" s="1" t="inlineStr">
        <is>
          <t xml:space="preserve">C.1</t>
        </is>
      </c>
      <c r="C111" s="1"/>
      <c r="D111" s="1">
        <v>19</v>
      </c>
      <c r="E111" s="2" t="inlineStr">
        <is>
          <t xml:space="preserve">An invoice must include the information required by 5 CFR part 1315.9(b).</t>
        </is>
      </c>
      <c r="F111" s="1" t="inlineStr">
        <is>
          <t xml:space="preserve">must</t>
        </is>
      </c>
      <c r="G111" s="1" t="inlineStr">
        <is>
          <t xml:space="preserve">Yes</t>
        </is>
      </c>
      <c r="H111" s="1" t="inlineStr">
        <is>
          <t xml:space="preserve">High</t>
        </is>
      </c>
      <c r="I111" s="2"/>
      <c r="J111" s="1" t="inlineStr">
        <is>
          <t xml:space="preserve">Unassigned</t>
        </is>
      </c>
      <c r="K111" s="1"/>
      <c r="L111" s="1"/>
      <c r="M111" s="2"/>
    </row>
    <row r="112">
      <c r="A112" s="1" t="inlineStr">
        <is>
          <t xml:space="preserve">R-111</t>
        </is>
      </c>
      <c r="B112" s="1" t="inlineStr">
        <is>
          <t xml:space="preserve">C.1</t>
        </is>
      </c>
      <c r="C112" s="1"/>
      <c r="D112" s="1">
        <v>19</v>
      </c>
      <c r="E112" s="2" t="inlineStr">
        <is>
          <t xml:space="preserve">The Contractor shall indemnify the Government and its officers, employees, and agents against liability, including costs, for actual or alleged direct or contributory infringement of, or inducement to infringe, any United States or foreign patent, trademark, or copyright, arising out of the performance of this contract, provided the Contractor is reasonably notified of such claims and proceedings.</t>
        </is>
      </c>
      <c r="F112" s="1" t="inlineStr">
        <is>
          <t xml:space="preserve">shall</t>
        </is>
      </c>
      <c r="G112" s="1" t="inlineStr">
        <is>
          <t xml:space="preserve">Yes</t>
        </is>
      </c>
      <c r="H112" s="1" t="inlineStr">
        <is>
          <t xml:space="preserve">High</t>
        </is>
      </c>
      <c r="I112" s="2"/>
      <c r="J112" s="1" t="inlineStr">
        <is>
          <t xml:space="preserve">Unassigned</t>
        </is>
      </c>
      <c r="K112" s="1"/>
      <c r="L112" s="1"/>
      <c r="M112" s="2"/>
    </row>
    <row r="113">
      <c r="A113" s="1" t="inlineStr">
        <is>
          <t xml:space="preserve">R-112</t>
        </is>
      </c>
      <c r="B113" s="1" t="inlineStr">
        <is>
          <t xml:space="preserve">C.1</t>
        </is>
      </c>
      <c r="C113" s="1"/>
      <c r="D113" s="1">
        <v>19</v>
      </c>
      <c r="E113" s="2" t="inlineStr">
        <is>
          <t xml:space="preserve">Payment shall be made for items accepted by the Government that have been delivered to the delivery destinations set forth in this contract.</t>
        </is>
      </c>
      <c r="F113" s="1" t="inlineStr">
        <is>
          <t xml:space="preserve">shall</t>
        </is>
      </c>
      <c r="G113" s="1" t="inlineStr">
        <is>
          <t xml:space="preserve">Yes</t>
        </is>
      </c>
      <c r="H113" s="1" t="inlineStr">
        <is>
          <t xml:space="preserve">High</t>
        </is>
      </c>
      <c r="I113" s="2"/>
      <c r="J113" s="1" t="inlineStr">
        <is>
          <t xml:space="preserve">Government Dependency</t>
        </is>
      </c>
      <c r="K113" s="1" t="inlineStr">
        <is>
          <t xml:space="preserve">Government</t>
        </is>
      </c>
      <c r="L113" s="1"/>
      <c r="M113" s="2" t="inlineStr">
        <is>
          <t xml:space="preserve">government-obligation</t>
        </is>
      </c>
    </row>
    <row r="114">
      <c r="A114" s="1" t="inlineStr">
        <is>
          <t xml:space="preserve">R-113</t>
        </is>
      </c>
      <c r="B114" s="1" t="inlineStr">
        <is>
          <t xml:space="preserve">C.1</t>
        </is>
      </c>
      <c r="C114" s="1"/>
      <c r="D114" s="1">
        <v>19</v>
      </c>
      <c r="E114" s="2" t="inlineStr">
        <is>
          <t xml:space="preserve">In connection with any discount offered for early payment, time shall be computed from the date of the invoice.</t>
        </is>
      </c>
      <c r="F114" s="1" t="inlineStr">
        <is>
          <t xml:space="preserve">shall</t>
        </is>
      </c>
      <c r="G114" s="1" t="inlineStr">
        <is>
          <t xml:space="preserve">Yes</t>
        </is>
      </c>
      <c r="H114" s="1" t="inlineStr">
        <is>
          <t xml:space="preserve">High</t>
        </is>
      </c>
      <c r="I114" s="2"/>
      <c r="J114" s="1" t="inlineStr">
        <is>
          <t xml:space="preserve">Government Dependency</t>
        </is>
      </c>
      <c r="K114" s="1" t="inlineStr">
        <is>
          <t xml:space="preserve">Government</t>
        </is>
      </c>
      <c r="L114" s="1"/>
      <c r="M114" s="2" t="inlineStr">
        <is>
          <t xml:space="preserve">government-obligation</t>
        </is>
      </c>
    </row>
    <row r="115">
      <c r="A115" s="1" t="inlineStr">
        <is>
          <t xml:space="preserve">R-114</t>
        </is>
      </c>
      <c r="B115" s="1" t="inlineStr">
        <is>
          <t xml:space="preserve">C.1</t>
        </is>
      </c>
      <c r="C115" s="1"/>
      <c r="D115" s="1">
        <v>19</v>
      </c>
      <c r="E115" s="2" t="inlineStr">
        <is>
          <t xml:space="preserve">For the purpose of computing the discount earned, payment shall be considered to have been made on the date that appears on the payment check or the specified payment date if an electronic funds transfer payment is made.</t>
        </is>
      </c>
      <c r="F115" s="1" t="inlineStr">
        <is>
          <t xml:space="preserve">shall</t>
        </is>
      </c>
      <c r="G115" s="1" t="inlineStr">
        <is>
          <t xml:space="preserve">Yes</t>
        </is>
      </c>
      <c r="H115" s="1" t="inlineStr">
        <is>
          <t xml:space="preserve">High</t>
        </is>
      </c>
      <c r="I115" s="2"/>
      <c r="J115" s="1" t="inlineStr">
        <is>
          <t xml:space="preserve">Unassigned</t>
        </is>
      </c>
      <c r="K115" s="1"/>
      <c r="L115" s="1"/>
      <c r="M115" s="2"/>
    </row>
    <row r="116">
      <c r="A116" s="1" t="inlineStr">
        <is>
          <t xml:space="preserve">R-115</t>
        </is>
      </c>
      <c r="B116" s="1" t="inlineStr">
        <is>
          <t xml:space="preserve">C.1</t>
        </is>
      </c>
      <c r="C116" s="1"/>
      <c r="D116" s="1">
        <v>19</v>
      </c>
      <c r="E116" s="2" t="inlineStr">
        <is>
          <t xml:space="preserve">If the Contractor becomes aware of a duplicate contract financing or invoice payment or that the Government has otherwise overpaid on a contract financing or invoice payment, the Contractor shall— (i) Remit the overpayment amount to the payment office cited in the contract along with a description of the overpayment including the— (A) Circumstances of the overpayment (e.g., duplicate payment, erroneous payment, liquidation errors, date(s) of overpayment); (B) Affected contract number and delivery order number, if applicable; (C) Affected line item or subline item, if applicable; (D) Contractor point of contact; and (ii) Provide a copy of the remittance and supporting documentation to the Contracting Officer.</t>
        </is>
      </c>
      <c r="F116" s="1" t="inlineStr">
        <is>
          <t xml:space="preserve">shall</t>
        </is>
      </c>
      <c r="G116" s="1" t="inlineStr">
        <is>
          <t xml:space="preserve">Yes</t>
        </is>
      </c>
      <c r="H116" s="1" t="inlineStr">
        <is>
          <t xml:space="preserve">High</t>
        </is>
      </c>
      <c r="I116" s="2"/>
      <c r="J116" s="1" t="inlineStr">
        <is>
          <t xml:space="preserve">Unassigned</t>
        </is>
      </c>
      <c r="K116" s="1"/>
      <c r="L116" s="1"/>
      <c r="M116" s="2"/>
    </row>
    <row r="117">
      <c r="A117" s="1" t="inlineStr">
        <is>
          <t xml:space="preserve">R-116</t>
        </is>
      </c>
      <c r="B117" s="1" t="inlineStr">
        <is>
          <t xml:space="preserve">C.1</t>
        </is>
      </c>
      <c r="C117" s="1"/>
      <c r="D117" s="1">
        <v>19</v>
      </c>
      <c r="E117" s="2" t="inlineStr">
        <is>
          <t xml:space="preserve">(i) All amounts that become payable by the Contractor to the Government under this contract shall bear simple interest from the date due until paid unless paid within 30 days of becoming due.</t>
        </is>
      </c>
      <c r="F117" s="1" t="inlineStr">
        <is>
          <t xml:space="preserve">shall</t>
        </is>
      </c>
      <c r="G117" s="1" t="inlineStr">
        <is>
          <t xml:space="preserve">Yes</t>
        </is>
      </c>
      <c r="H117" s="1" t="inlineStr">
        <is>
          <t xml:space="preserve">High</t>
        </is>
      </c>
      <c r="I117" s="2"/>
      <c r="J117" s="1" t="inlineStr">
        <is>
          <t xml:space="preserve">Unassigned</t>
        </is>
      </c>
      <c r="K117" s="1"/>
      <c r="L117" s="1"/>
      <c r="M117" s="2"/>
    </row>
    <row r="118">
      <c r="A118" s="1" t="inlineStr">
        <is>
          <t xml:space="preserve">R-117</t>
        </is>
      </c>
      <c r="B118" s="1" t="inlineStr">
        <is>
          <t xml:space="preserve">C.1</t>
        </is>
      </c>
      <c r="C118" s="1"/>
      <c r="D118" s="1">
        <v>19</v>
      </c>
      <c r="E118" s="2" t="inlineStr">
        <is>
          <t xml:space="preserve">The interest rate shall be the interest rate established by the Secretary of the Treasury as provided in 41 U.S.C. 7109, which is applicable to the period in which the amount becomes due, as provided in (i)(6)(v) of this clause, and then at the rate applicable for each six-month period as fixed by the Secretary until the amount is paid.</t>
        </is>
      </c>
      <c r="F118" s="1" t="inlineStr">
        <is>
          <t xml:space="preserve">shall</t>
        </is>
      </c>
      <c r="G118" s="1" t="inlineStr">
        <is>
          <t xml:space="preserve">Yes</t>
        </is>
      </c>
      <c r="H118" s="1" t="inlineStr">
        <is>
          <t xml:space="preserve">High</t>
        </is>
      </c>
      <c r="I118" s="2"/>
      <c r="J118" s="1" t="inlineStr">
        <is>
          <t xml:space="preserve">Unassigned</t>
        </is>
      </c>
      <c r="K118" s="1"/>
      <c r="L118" s="1"/>
      <c r="M118" s="2"/>
    </row>
    <row r="119">
      <c r="A119" s="1" t="inlineStr">
        <is>
          <t xml:space="preserve">R-118</t>
        </is>
      </c>
      <c r="B119" s="1" t="inlineStr">
        <is>
          <t xml:space="preserve">C.1</t>
        </is>
      </c>
      <c r="C119" s="1"/>
      <c r="D119" s="1">
        <v>20</v>
      </c>
      <c r="E119" s="2" t="inlineStr">
        <is>
          <t xml:space="preserve">The Contracting Officer will issue a final decision as required by FAR part 33 if– (A) The Contracting Officer and the Contractor are unable to reach agreement on the existence or amount of a debt within 30 days; (B) The Contractor fails to liquidate a debt previously demanded by the Contracting Officer within the timeline specified in the demand for payment unless the amounts were not repaid because the Contractor has requested an installment payment agreement; or (C) The Contractor requests a deferment of collection on a debt previously demanded by the Contracting Officer (see FAR part 32).</t>
        </is>
      </c>
      <c r="F119" s="1" t="inlineStr">
        <is>
          <t xml:space="preserve">will</t>
        </is>
      </c>
      <c r="G119" s="1" t="inlineStr">
        <is>
          <t xml:space="preserve">Yes</t>
        </is>
      </c>
      <c r="H119" s="1" t="inlineStr">
        <is>
          <t xml:space="preserve">High</t>
        </is>
      </c>
      <c r="I119" s="2"/>
      <c r="J119" s="1" t="inlineStr">
        <is>
          <t xml:space="preserve">Government Dependency</t>
        </is>
      </c>
      <c r="K119" s="1" t="inlineStr">
        <is>
          <t xml:space="preserve">Government</t>
        </is>
      </c>
      <c r="L119" s="1"/>
      <c r="M119" s="2" t="inlineStr">
        <is>
          <t xml:space="preserve">government-obligation; xref:unresolved</t>
        </is>
      </c>
    </row>
    <row r="120">
      <c r="A120" s="1" t="inlineStr">
        <is>
          <t xml:space="preserve">R-119</t>
        </is>
      </c>
      <c r="B120" s="1" t="inlineStr">
        <is>
          <t xml:space="preserve">C.1</t>
        </is>
      </c>
      <c r="C120" s="1"/>
      <c r="D120" s="1">
        <v>20</v>
      </c>
      <c r="E120" s="2" t="inlineStr">
        <is>
          <t xml:space="preserve">(iv) If a demand for payment was previously issued for the debt, the demand for payment included in the final decision shall identify the same due date as the original demand for payment.</t>
        </is>
      </c>
      <c r="F120" s="1" t="inlineStr">
        <is>
          <t xml:space="preserve">shall</t>
        </is>
      </c>
      <c r="G120" s="1" t="inlineStr">
        <is>
          <t xml:space="preserve">Yes</t>
        </is>
      </c>
      <c r="H120" s="1" t="inlineStr">
        <is>
          <t xml:space="preserve">High</t>
        </is>
      </c>
      <c r="I120" s="2"/>
      <c r="J120" s="1" t="inlineStr">
        <is>
          <t xml:space="preserve">Government Dependency</t>
        </is>
      </c>
      <c r="K120" s="1"/>
      <c r="L120" s="1"/>
      <c r="M120" s="2" t="inlineStr">
        <is>
          <t xml:space="preserve">qa:mapsTo:Contracting Officer's final decision is a Government action, as mapped on identical row R-483</t>
        </is>
      </c>
    </row>
    <row r="121">
      <c r="A121" s="1" t="inlineStr">
        <is>
          <t xml:space="preserve">R-120</t>
        </is>
      </c>
      <c r="B121" s="1" t="inlineStr">
        <is>
          <t xml:space="preserve">C.1</t>
        </is>
      </c>
      <c r="C121" s="1"/>
      <c r="D121" s="1">
        <v>20</v>
      </c>
      <c r="E121" s="2" t="inlineStr">
        <is>
          <t xml:space="preserve">(v) Amounts shall be due at the earliest of the following dates:</t>
        </is>
      </c>
      <c r="F121" s="1" t="inlineStr">
        <is>
          <t xml:space="preserve">shall</t>
        </is>
      </c>
      <c r="G121" s="1" t="inlineStr">
        <is>
          <t xml:space="preserve">Yes</t>
        </is>
      </c>
      <c r="H121" s="1" t="inlineStr">
        <is>
          <t xml:space="preserve">High</t>
        </is>
      </c>
      <c r="I121" s="2"/>
      <c r="J121" s="1" t="inlineStr">
        <is>
          <t xml:space="preserve">Unassigned</t>
        </is>
      </c>
      <c r="K121" s="1"/>
      <c r="L121" s="1"/>
      <c r="M121" s="2" t="inlineStr">
        <is>
          <t xml:space="preserve">table-derived</t>
        </is>
      </c>
    </row>
    <row r="122">
      <c r="A122" s="1" t="inlineStr">
        <is>
          <t xml:space="preserve">R-121</t>
        </is>
      </c>
      <c r="B122" s="1" t="inlineStr">
        <is>
          <t xml:space="preserve">C.1</t>
        </is>
      </c>
      <c r="C122" s="1"/>
      <c r="D122" s="1">
        <v>20</v>
      </c>
      <c r="E122" s="2" t="inlineStr">
        <is>
          <t xml:space="preserve">(A) The date fixed under this contract.</t>
        </is>
      </c>
      <c r="F122" s="1" t="inlineStr">
        <is>
          <t xml:space="preserve">other</t>
        </is>
      </c>
      <c r="G122" s="1" t="inlineStr">
        <is>
          <t xml:space="preserve">Yes</t>
        </is>
      </c>
      <c r="H122" s="1" t="inlineStr">
        <is>
          <t xml:space="preserve">High</t>
        </is>
      </c>
      <c r="I122" s="2"/>
      <c r="J122" s="1" t="inlineStr">
        <is>
          <t xml:space="preserve">Unassigned</t>
        </is>
      </c>
      <c r="K122" s="1"/>
      <c r="L122" s="1"/>
      <c r="M122" s="2" t="inlineStr">
        <is>
          <t xml:space="preserve">table-derived</t>
        </is>
      </c>
    </row>
    <row r="123">
      <c r="A123" s="1" t="inlineStr">
        <is>
          <t xml:space="preserve">R-122</t>
        </is>
      </c>
      <c r="B123" s="1" t="inlineStr">
        <is>
          <t xml:space="preserve">C.1</t>
        </is>
      </c>
      <c r="C123" s="1"/>
      <c r="D123" s="1">
        <v>20</v>
      </c>
      <c r="E123" s="2" t="inlineStr">
        <is>
          <t xml:space="preserve">(B) The date of the first written demand for payment, including any demand for payment resulting from a termination for cause.</t>
        </is>
      </c>
      <c r="F123" s="1" t="inlineStr">
        <is>
          <t xml:space="preserve">other</t>
        </is>
      </c>
      <c r="G123" s="1" t="inlineStr">
        <is>
          <t xml:space="preserve">Yes</t>
        </is>
      </c>
      <c r="H123" s="1" t="inlineStr">
        <is>
          <t xml:space="preserve">High</t>
        </is>
      </c>
      <c r="I123" s="2"/>
      <c r="J123" s="1" t="inlineStr">
        <is>
          <t xml:space="preserve">Unassigned</t>
        </is>
      </c>
      <c r="K123" s="1"/>
      <c r="L123" s="1"/>
      <c r="M123" s="2" t="inlineStr">
        <is>
          <t xml:space="preserve">table-derived</t>
        </is>
      </c>
    </row>
    <row r="124">
      <c r="A124" s="1" t="inlineStr">
        <is>
          <t xml:space="preserve">R-123</t>
        </is>
      </c>
      <c r="B124" s="1" t="inlineStr">
        <is>
          <t xml:space="preserve">C.1</t>
        </is>
      </c>
      <c r="C124" s="1"/>
      <c r="D124" s="1">
        <v>20</v>
      </c>
      <c r="E124" s="2" t="inlineStr">
        <is>
          <t xml:space="preserve">(vi) The interest charge shall be computed for the actual number of calendar days involved beginning on the due date and ending on- (A) The date on which the designated office receives payment from the Contractor; (B) The date of issuance of a Government check to the Contractor from which an amount otherwise payable has been withheld as a credit against the contract debt; or (C) The date on which an amount withheld and applied to the contract debt would otherwise have become payable to the Contractor.</t>
        </is>
      </c>
      <c r="F124" s="1" t="inlineStr">
        <is>
          <t xml:space="preserve">shall</t>
        </is>
      </c>
      <c r="G124" s="1" t="inlineStr">
        <is>
          <t xml:space="preserve">Yes</t>
        </is>
      </c>
      <c r="H124" s="1" t="inlineStr">
        <is>
          <t xml:space="preserve">High</t>
        </is>
      </c>
      <c r="I124" s="2"/>
      <c r="J124" s="1" t="inlineStr">
        <is>
          <t xml:space="preserve">Unassigned</t>
        </is>
      </c>
      <c r="K124" s="1"/>
      <c r="L124" s="1"/>
      <c r="M124" s="2"/>
    </row>
    <row r="125">
      <c r="A125" s="1" t="inlineStr">
        <is>
          <t xml:space="preserve">R-124</t>
        </is>
      </c>
      <c r="B125" s="1" t="inlineStr">
        <is>
          <t xml:space="preserve">C.1</t>
        </is>
      </c>
      <c r="C125" s="1"/>
      <c r="D125" s="1">
        <v>20</v>
      </c>
      <c r="E125" s="2" t="inlineStr">
        <is>
          <t xml:space="preserve">Unless the contract specifically provides otherwise, risk of loss or damage to the supplies provided under this contract shall remain with the Contractor until, and shall pass to the Government upon— (1) Delivery of the supplies to a carrier, if transportation is f.o.b. origin; or (2) Delivery of the supplies to the Government at the destination specified in the contract, if transportation is f.o.b. destination.</t>
        </is>
      </c>
      <c r="F125" s="1" t="inlineStr">
        <is>
          <t xml:space="preserve">shall</t>
        </is>
      </c>
      <c r="G125" s="1" t="inlineStr">
        <is>
          <t xml:space="preserve">Yes</t>
        </is>
      </c>
      <c r="H125" s="1" t="inlineStr">
        <is>
          <t xml:space="preserve">High</t>
        </is>
      </c>
      <c r="I125" s="2"/>
      <c r="J125" s="1" t="inlineStr">
        <is>
          <t xml:space="preserve">Unassigned</t>
        </is>
      </c>
      <c r="K125" s="1"/>
      <c r="L125" s="1"/>
      <c r="M125" s="2"/>
    </row>
    <row r="126">
      <c r="A126" s="1" t="inlineStr">
        <is>
          <t xml:space="preserve">R-125</t>
        </is>
      </c>
      <c r="B126" s="1" t="inlineStr">
        <is>
          <t xml:space="preserve">C.1</t>
        </is>
      </c>
      <c r="C126" s="1"/>
      <c r="D126" s="1">
        <v>21</v>
      </c>
      <c r="E126" s="2" t="inlineStr">
        <is>
          <t xml:space="preserve">In the event of such termination, the Contractor shall immediately stop all work and shall immediately cause any and all of its suppliers and subcontractors to cease work.</t>
        </is>
      </c>
      <c r="F126" s="1" t="inlineStr">
        <is>
          <t xml:space="preserve">shall</t>
        </is>
      </c>
      <c r="G126" s="1" t="inlineStr">
        <is>
          <t xml:space="preserve">Yes</t>
        </is>
      </c>
      <c r="H126" s="1" t="inlineStr">
        <is>
          <t xml:space="preserve">High</t>
        </is>
      </c>
      <c r="I126" s="2"/>
      <c r="J126" s="1" t="inlineStr">
        <is>
          <t xml:space="preserve">Unassigned</t>
        </is>
      </c>
      <c r="K126" s="1"/>
      <c r="L126" s="1"/>
      <c r="M126" s="2"/>
    </row>
    <row r="127">
      <c r="A127" s="1" t="inlineStr">
        <is>
          <t xml:space="preserve">R-126</t>
        </is>
      </c>
      <c r="B127" s="1" t="inlineStr">
        <is>
          <t xml:space="preserve">C.1</t>
        </is>
      </c>
      <c r="C127" s="1"/>
      <c r="D127" s="1">
        <v>21</v>
      </c>
      <c r="E127" s="2" t="inlineStr">
        <is>
          <t xml:space="preserve">Subject to the terms of this contract, the Contractor shall be paid a percentage of the contract price reflecting the percentage of the work performed prior to the notice of termination, plus reasonable charges the Contractor can demonstrate to the satisfaction of the Government using its standard record keeping system, have resulted from the termination.</t>
        </is>
      </c>
      <c r="F127" s="1" t="inlineStr">
        <is>
          <t xml:space="preserve">shall</t>
        </is>
      </c>
      <c r="G127" s="1" t="inlineStr">
        <is>
          <t xml:space="preserve">Yes</t>
        </is>
      </c>
      <c r="H127" s="1" t="inlineStr">
        <is>
          <t xml:space="preserve">High</t>
        </is>
      </c>
      <c r="I127" s="2"/>
      <c r="J127" s="1" t="inlineStr">
        <is>
          <t xml:space="preserve">Government Dependency</t>
        </is>
      </c>
      <c r="K127" s="1" t="inlineStr">
        <is>
          <t xml:space="preserve">Government</t>
        </is>
      </c>
      <c r="L127" s="1"/>
      <c r="M127" s="2" t="inlineStr">
        <is>
          <t xml:space="preserve">government-obligation</t>
        </is>
      </c>
    </row>
    <row r="128">
      <c r="A128" s="1" t="inlineStr">
        <is>
          <t xml:space="preserve">R-127</t>
        </is>
      </c>
      <c r="B128" s="1" t="inlineStr">
        <is>
          <t xml:space="preserve">C.1</t>
        </is>
      </c>
      <c r="C128" s="1"/>
      <c r="D128" s="1">
        <v>21</v>
      </c>
      <c r="E128" s="2" t="inlineStr">
        <is>
          <t xml:space="preserve">The Contractor shall not be required to comply with the cost accounting standards or contract cost principles for this purpose.</t>
        </is>
      </c>
      <c r="F128" s="1" t="inlineStr">
        <is>
          <t xml:space="preserve">shall</t>
        </is>
      </c>
      <c r="G128" s="1" t="inlineStr">
        <is>
          <t xml:space="preserve">Yes</t>
        </is>
      </c>
      <c r="H128" s="1" t="inlineStr">
        <is>
          <t xml:space="preserve">High</t>
        </is>
      </c>
      <c r="I128" s="2"/>
      <c r="J128" s="1" t="inlineStr">
        <is>
          <t xml:space="preserve">Unassigned</t>
        </is>
      </c>
      <c r="K128" s="1"/>
      <c r="L128" s="1"/>
      <c r="M128" s="2"/>
    </row>
    <row r="129">
      <c r="A129" s="1" t="inlineStr">
        <is>
          <t xml:space="preserve">R-128</t>
        </is>
      </c>
      <c r="B129" s="1" t="inlineStr">
        <is>
          <t xml:space="preserve">C.1</t>
        </is>
      </c>
      <c r="C129" s="1"/>
      <c r="D129" s="1">
        <v>21</v>
      </c>
      <c r="E129" s="2" t="inlineStr">
        <is>
          <t xml:space="preserve">The Contractor shall not be paid for any work performed or costs incurred which reasonably could have been avoided.</t>
        </is>
      </c>
      <c r="F129" s="1" t="inlineStr">
        <is>
          <t xml:space="preserve">shall</t>
        </is>
      </c>
      <c r="G129" s="1" t="inlineStr">
        <is>
          <t xml:space="preserve">Yes</t>
        </is>
      </c>
      <c r="H129" s="1" t="inlineStr">
        <is>
          <t xml:space="preserve">High</t>
        </is>
      </c>
      <c r="I129" s="2"/>
      <c r="J129" s="1" t="inlineStr">
        <is>
          <t xml:space="preserve">Unassigned</t>
        </is>
      </c>
      <c r="K129" s="1"/>
      <c r="L129" s="1"/>
      <c r="M129" s="2"/>
    </row>
    <row r="130">
      <c r="A130" s="1" t="inlineStr">
        <is>
          <t xml:space="preserve">R-129</t>
        </is>
      </c>
      <c r="B130" s="1" t="inlineStr">
        <is>
          <t xml:space="preserve">C.1</t>
        </is>
      </c>
      <c r="C130" s="1"/>
      <c r="D130" s="1">
        <v>21</v>
      </c>
      <c r="E130" s="2" t="inlineStr">
        <is>
          <t xml:space="preserve">In the event of termination for cause, the Government shall not be liable to the Contractor for any amount for supplies or services not accepted, and the Contractor shall be liable to the Government for any and all rights and remedies provided by law.</t>
        </is>
      </c>
      <c r="F130" s="1" t="inlineStr">
        <is>
          <t xml:space="preserve">shall</t>
        </is>
      </c>
      <c r="G130" s="1" t="inlineStr">
        <is>
          <t xml:space="preserve">Yes</t>
        </is>
      </c>
      <c r="H130" s="1" t="inlineStr">
        <is>
          <t xml:space="preserve">High</t>
        </is>
      </c>
      <c r="I130" s="2"/>
      <c r="J130" s="1" t="inlineStr">
        <is>
          <t xml:space="preserve">Unassigned</t>
        </is>
      </c>
      <c r="K130" s="1"/>
      <c r="L130" s="1"/>
      <c r="M130" s="2"/>
    </row>
    <row r="131">
      <c r="A131" s="1" t="inlineStr">
        <is>
          <t xml:space="preserve">R-130</t>
        </is>
      </c>
      <c r="B131" s="1" t="inlineStr">
        <is>
          <t xml:space="preserve">C.1</t>
        </is>
      </c>
      <c r="C131" s="1"/>
      <c r="D131" s="1">
        <v>21</v>
      </c>
      <c r="E131" s="2" t="inlineStr">
        <is>
          <t xml:space="preserve">If it is determined that the Government improperly terminated this contract for default, such termination shall be deemed a termination for convenience.</t>
        </is>
      </c>
      <c r="F131" s="1" t="inlineStr">
        <is>
          <t xml:space="preserve">shall</t>
        </is>
      </c>
      <c r="G131" s="1" t="inlineStr">
        <is>
          <t xml:space="preserve">Yes</t>
        </is>
      </c>
      <c r="H131" s="1" t="inlineStr">
        <is>
          <t xml:space="preserve">High</t>
        </is>
      </c>
      <c r="I131" s="2"/>
      <c r="J131" s="1" t="inlineStr">
        <is>
          <t xml:space="preserve">Unassigned</t>
        </is>
      </c>
      <c r="K131" s="1"/>
      <c r="L131" s="1"/>
      <c r="M131" s="2"/>
    </row>
    <row r="132">
      <c r="A132" s="1" t="inlineStr">
        <is>
          <t xml:space="preserve">R-131</t>
        </is>
      </c>
      <c r="B132" s="1" t="inlineStr">
        <is>
          <t xml:space="preserve">C.1</t>
        </is>
      </c>
      <c r="C132" s="1"/>
      <c r="D132" s="1">
        <v>21</v>
      </c>
      <c r="E132" s="2" t="inlineStr">
        <is>
          <t xml:space="preserve">Unless specified elsewhere in this contract, title to items furnished under this contract shall pass to the Government upon acceptance, regardless of when or where the Government takes physical possession.</t>
        </is>
      </c>
      <c r="F132" s="1" t="inlineStr">
        <is>
          <t xml:space="preserve">shall</t>
        </is>
      </c>
      <c r="G132" s="1" t="inlineStr">
        <is>
          <t xml:space="preserve">Yes</t>
        </is>
      </c>
      <c r="H132" s="1" t="inlineStr">
        <is>
          <t xml:space="preserve">High</t>
        </is>
      </c>
      <c r="I132" s="2"/>
      <c r="J132" s="1" t="inlineStr">
        <is>
          <t xml:space="preserve">Unassigned</t>
        </is>
      </c>
      <c r="K132" s="1"/>
      <c r="L132" s="1"/>
      <c r="M132" s="2"/>
    </row>
    <row r="133">
      <c r="A133" s="1" t="inlineStr">
        <is>
          <t xml:space="preserve">R-132</t>
        </is>
      </c>
      <c r="B133" s="1" t="inlineStr">
        <is>
          <t xml:space="preserve">C.1</t>
        </is>
      </c>
      <c r="C133" s="1"/>
      <c r="D133" s="1">
        <v>21</v>
      </c>
      <c r="E133" s="2" t="inlineStr">
        <is>
          <t xml:space="preserve">The Contractor warrants and implies that the items delivered under this contract are merchantable and fit for use for the particular purpose described in this contract.</t>
        </is>
      </c>
      <c r="F133" s="1" t="inlineStr">
        <is>
          <t xml:space="preserve">other</t>
        </is>
      </c>
      <c r="G133" s="1" t="inlineStr">
        <is>
          <t xml:space="preserve">Yes</t>
        </is>
      </c>
      <c r="H133" s="1" t="inlineStr">
        <is>
          <t xml:space="preserve">High</t>
        </is>
      </c>
      <c r="I133" s="2"/>
      <c r="J133" s="1" t="inlineStr">
        <is>
          <t xml:space="preserve">Unassigned</t>
        </is>
      </c>
      <c r="K133" s="1"/>
      <c r="L133" s="1"/>
      <c r="M133" s="2"/>
    </row>
    <row r="134">
      <c r="A134" s="1" t="inlineStr">
        <is>
          <t xml:space="preserve">R-133</t>
        </is>
      </c>
      <c r="B134" s="1" t="inlineStr">
        <is>
          <t xml:space="preserve">C.1</t>
        </is>
      </c>
      <c r="C134" s="1"/>
      <c r="D134" s="1">
        <v>21</v>
      </c>
      <c r="E134" s="2" t="inlineStr">
        <is>
          <t xml:space="preserve">The Contractor agrees to comply with 31 U.S.C. 1352 relating to limitations on the use of appropriated funds to influence certain Federal contracts; 40 U.S.C. chapter 37, Contract Work Hours and Safety Standards; 41 U.S.C. chapter 87, Kickbacks; 49 U.S.C. 40118, Government-financed air transportation; and 41 U.S.C. chapter 21 relating to procurement integrity.</t>
        </is>
      </c>
      <c r="F134" s="1" t="inlineStr">
        <is>
          <t xml:space="preserve">other</t>
        </is>
      </c>
      <c r="G134" s="1" t="inlineStr">
        <is>
          <t xml:space="preserve">Yes</t>
        </is>
      </c>
      <c r="H134" s="1" t="inlineStr">
        <is>
          <t xml:space="preserve">High</t>
        </is>
      </c>
      <c r="I134" s="2"/>
      <c r="J134" s="1" t="inlineStr">
        <is>
          <t xml:space="preserve">Unassigned</t>
        </is>
      </c>
      <c r="K134" s="1"/>
      <c r="L134" s="1"/>
      <c r="M134" s="2"/>
    </row>
    <row r="135">
      <c r="A135" s="1" t="inlineStr">
        <is>
          <t xml:space="preserve">R-134</t>
        </is>
      </c>
      <c r="B135" s="1" t="inlineStr">
        <is>
          <t xml:space="preserve">C.1</t>
        </is>
      </c>
      <c r="C135" s="1"/>
      <c r="D135" s="1">
        <v>21</v>
      </c>
      <c r="E135" s="2" t="inlineStr">
        <is>
          <t xml:space="preserve">Any inconsistencies in this solicitation or contract shall be resolved by giving precedence in the following order:</t>
        </is>
      </c>
      <c r="F135" s="1" t="inlineStr">
        <is>
          <t xml:space="preserve">shall</t>
        </is>
      </c>
      <c r="G135" s="1" t="inlineStr">
        <is>
          <t xml:space="preserve">Yes</t>
        </is>
      </c>
      <c r="H135" s="1" t="inlineStr">
        <is>
          <t xml:space="preserve">High</t>
        </is>
      </c>
      <c r="I135" s="2"/>
      <c r="J135" s="1" t="inlineStr">
        <is>
          <t xml:space="preserve">Unassigned</t>
        </is>
      </c>
      <c r="K135" s="1"/>
      <c r="L135" s="1"/>
      <c r="M135" s="2"/>
    </row>
    <row r="136">
      <c r="A136" s="1" t="inlineStr">
        <is>
          <t xml:space="preserve">R-135</t>
        </is>
      </c>
      <c r="B136" s="1" t="inlineStr">
        <is>
          <t xml:space="preserve">C.1</t>
        </is>
      </c>
      <c r="C136" s="1"/>
      <c r="D136" s="1">
        <v>22</v>
      </c>
      <c r="E136" s="2" t="inlineStr">
        <is>
          <t xml:space="preserve">(1) Except as stated in paragraph (s)(2) of this clause, when any supply or service acquired under this contract is subject to any End User License Agreement (EULA), Terms of Service (TOS), or similar legal instrument or agreement, that includes any clause requiring the Government to indemnify the Contractor or any person or entity for damages, costs, fees, or any other loss or liability that would create an Anti-Deficiency Act violation (31 U.S.C. 1341), the following shall govern:</t>
        </is>
      </c>
      <c r="F136" s="1" t="inlineStr">
        <is>
          <t xml:space="preserve">shall</t>
        </is>
      </c>
      <c r="G136" s="1" t="inlineStr">
        <is>
          <t xml:space="preserve">Yes</t>
        </is>
      </c>
      <c r="H136" s="1" t="inlineStr">
        <is>
          <t xml:space="preserve">High</t>
        </is>
      </c>
      <c r="I136" s="2"/>
      <c r="J136" s="1" t="inlineStr">
        <is>
          <t xml:space="preserve">Unassigned</t>
        </is>
      </c>
      <c r="K136" s="1"/>
      <c r="L136" s="1"/>
      <c r="M136" s="2"/>
    </row>
    <row r="137">
      <c r="A137" s="1" t="inlineStr">
        <is>
          <t xml:space="preserve">R-136</t>
        </is>
      </c>
      <c r="B137" s="1" t="inlineStr">
        <is>
          <t xml:space="preserve">C.1</t>
        </is>
      </c>
      <c r="C137" s="1"/>
      <c r="D137" s="1">
        <v>22</v>
      </c>
      <c r="E137" s="2" t="inlineStr">
        <is>
          <t xml:space="preserve">(ii) Neither the Government nor any Government-authorized end user shall be deemed to have agreed to such clause by virtue of it appearing in the EULA, TOS, or similar legal instrument or agreement.</t>
        </is>
      </c>
      <c r="F137" s="1" t="inlineStr">
        <is>
          <t xml:space="preserve">shall</t>
        </is>
      </c>
      <c r="G137" s="1" t="inlineStr">
        <is>
          <t xml:space="preserve">Yes</t>
        </is>
      </c>
      <c r="H137" s="1" t="inlineStr">
        <is>
          <t xml:space="preserve">High</t>
        </is>
      </c>
      <c r="I137" s="2"/>
      <c r="J137" s="1" t="inlineStr">
        <is>
          <t xml:space="preserve">Government Dependency</t>
        </is>
      </c>
      <c r="K137" s="1" t="inlineStr">
        <is>
          <t xml:space="preserve">Government</t>
        </is>
      </c>
      <c r="L137" s="1"/>
      <c r="M137" s="2" t="inlineStr">
        <is>
          <t xml:space="preserve">government-obligation</t>
        </is>
      </c>
    </row>
    <row r="138">
      <c r="A138" s="1" t="inlineStr">
        <is>
          <t xml:space="preserve">R-137</t>
        </is>
      </c>
      <c r="B138" s="1" t="inlineStr">
        <is>
          <t xml:space="preserve">C.1</t>
        </is>
      </c>
      <c r="C138" s="1"/>
      <c r="D138" s="1">
        <v>22</v>
      </c>
      <c r="E138" s="2" t="inlineStr">
        <is>
          <t xml:space="preserve">If the EULA, TOS, or similar legal instrument or agreement is invoked through an “I agree” click box or other comparable mechanism (e.g., “click-wrap” or “browse-wrap” agreements), execution does not bind the Government or any Government authorized end user to such clause.</t>
        </is>
      </c>
      <c r="F138" s="1" t="inlineStr">
        <is>
          <t xml:space="preserve">other</t>
        </is>
      </c>
      <c r="G138" s="1" t="inlineStr">
        <is>
          <t xml:space="preserve">Yes</t>
        </is>
      </c>
      <c r="H138" s="1" t="inlineStr">
        <is>
          <t xml:space="preserve">High</t>
        </is>
      </c>
      <c r="I138" s="2"/>
      <c r="J138" s="1" t="inlineStr">
        <is>
          <t xml:space="preserve">Government Dependency</t>
        </is>
      </c>
      <c r="K138" s="1" t="inlineStr">
        <is>
          <t xml:space="preserve">Government</t>
        </is>
      </c>
      <c r="L138" s="1"/>
      <c r="M138" s="2" t="inlineStr">
        <is>
          <t xml:space="preserve">government-obligation</t>
        </is>
      </c>
    </row>
    <row r="139">
      <c r="A139" s="1" t="inlineStr">
        <is>
          <t xml:space="preserve">R-138</t>
        </is>
      </c>
      <c r="B139" s="1" t="inlineStr">
        <is>
          <t xml:space="preserve">C.1</t>
        </is>
      </c>
      <c r="C139" s="1"/>
      <c r="D139" s="1">
        <v>22</v>
      </c>
      <c r="E139" s="2" t="inlineStr">
        <is>
          <t xml:space="preserve">(1) The Comptroller General of the United States, or an authorized representative of the Comptroller General, shall have access to and right to examine any of the Contractor’s directly pertinent records involving transactions related to this contract.</t>
        </is>
      </c>
      <c r="F139" s="1" t="inlineStr">
        <is>
          <t xml:space="preserve">shall</t>
        </is>
      </c>
      <c r="G139" s="1" t="inlineStr">
        <is>
          <t xml:space="preserve">Yes</t>
        </is>
      </c>
      <c r="H139" s="1" t="inlineStr">
        <is>
          <t xml:space="preserve">High</t>
        </is>
      </c>
      <c r="I139" s="2"/>
      <c r="J139" s="1" t="inlineStr">
        <is>
          <t xml:space="preserve">Government Dependency</t>
        </is>
      </c>
      <c r="K139" s="1" t="inlineStr">
        <is>
          <t xml:space="preserve">Government</t>
        </is>
      </c>
      <c r="L139" s="1"/>
      <c r="M139" s="2" t="inlineStr">
        <is>
          <t xml:space="preserve">government-obligation</t>
        </is>
      </c>
    </row>
    <row r="140">
      <c r="A140" s="1" t="inlineStr">
        <is>
          <t xml:space="preserve">R-139</t>
        </is>
      </c>
      <c r="B140" s="1" t="inlineStr">
        <is>
          <t xml:space="preserve">C.1</t>
        </is>
      </c>
      <c r="C140" s="1"/>
      <c r="D140" s="1">
        <v>22</v>
      </c>
      <c r="E140" s="2" t="inlineStr">
        <is>
          <t xml:space="preserve">(2) The Contractor shall make available at its offices, at all reasonable times, the records, materials, and other evidence for examination, audit, or reproduction, until 3 years after final payment under this contract or for any shorter period specified in FAR part 4, longer period required by statute, or periods specified in other clauses of this contract.</t>
        </is>
      </c>
      <c r="F140" s="1" t="inlineStr">
        <is>
          <t xml:space="preserve">shall</t>
        </is>
      </c>
      <c r="G140" s="1" t="inlineStr">
        <is>
          <t xml:space="preserve">Yes</t>
        </is>
      </c>
      <c r="H140" s="1" t="inlineStr">
        <is>
          <t xml:space="preserve">High</t>
        </is>
      </c>
      <c r="I140" s="2"/>
      <c r="J140" s="1" t="inlineStr">
        <is>
          <t xml:space="preserve">Unassigned</t>
        </is>
      </c>
      <c r="K140" s="1"/>
      <c r="L140" s="1"/>
      <c r="M140" s="2"/>
    </row>
    <row r="141">
      <c r="A141" s="1" t="inlineStr">
        <is>
          <t xml:space="preserve">R-140</t>
        </is>
      </c>
      <c r="B141" s="1" t="inlineStr">
        <is>
          <t xml:space="preserve">C.1</t>
        </is>
      </c>
      <c r="C141" s="1"/>
      <c r="D141" s="1">
        <v>22</v>
      </c>
      <c r="E141" s="2" t="inlineStr">
        <is>
          <t xml:space="preserve">If this contract is completely or partially terminated, the records relating to the work terminated shall be made available for 3 years after any resulting final termination settlement.</t>
        </is>
      </c>
      <c r="F141" s="1" t="inlineStr">
        <is>
          <t xml:space="preserve">shall</t>
        </is>
      </c>
      <c r="G141" s="1" t="inlineStr">
        <is>
          <t xml:space="preserve">Yes</t>
        </is>
      </c>
      <c r="H141" s="1" t="inlineStr">
        <is>
          <t xml:space="preserve">High</t>
        </is>
      </c>
      <c r="I141" s="2"/>
      <c r="J141" s="1" t="inlineStr">
        <is>
          <t xml:space="preserve">Unassigned</t>
        </is>
      </c>
      <c r="K141" s="1"/>
      <c r="L141" s="1"/>
      <c r="M141" s="2"/>
    </row>
    <row r="142">
      <c r="A142" s="1" t="inlineStr">
        <is>
          <t xml:space="preserve">R-141</t>
        </is>
      </c>
      <c r="B142" s="1" t="inlineStr">
        <is>
          <t xml:space="preserve">C.1</t>
        </is>
      </c>
      <c r="C142" s="1"/>
      <c r="D142" s="1">
        <v>22</v>
      </c>
      <c r="E142" s="2" t="inlineStr">
        <is>
          <t xml:space="preserve">Records relating to appeals under the disputes clause or to litigation or the settlement of claims arising under or relating to this contract shall be made available until such appeals, litigation, or claims are finally resolved.</t>
        </is>
      </c>
      <c r="F142" s="1" t="inlineStr">
        <is>
          <t xml:space="preserve">shall</t>
        </is>
      </c>
      <c r="G142" s="1" t="inlineStr">
        <is>
          <t xml:space="preserve">Yes</t>
        </is>
      </c>
      <c r="H142" s="1" t="inlineStr">
        <is>
          <t xml:space="preserve">High</t>
        </is>
      </c>
      <c r="I142" s="2"/>
      <c r="J142" s="1" t="inlineStr">
        <is>
          <t xml:space="preserve">Unassigned</t>
        </is>
      </c>
      <c r="K142" s="1"/>
      <c r="L142" s="1"/>
      <c r="M142" s="2"/>
    </row>
    <row r="143">
      <c r="A143" s="1" t="inlineStr">
        <is>
          <t xml:space="preserve">R-142</t>
        </is>
      </c>
      <c r="B143" s="1" t="inlineStr">
        <is>
          <t xml:space="preserve">C.2</t>
        </is>
      </c>
      <c r="C143" s="1"/>
      <c r="D143" s="1">
        <v>23</v>
      </c>
      <c r="E143" s="2" t="inlineStr">
        <is>
          <t xml:space="preserve">(a) Any supplies and services to be furnished under this contract shall be ordered by issuance of delivery orders or task orders by the individuals or activities designated in the Schedule.</t>
        </is>
      </c>
      <c r="F143" s="1" t="inlineStr">
        <is>
          <t xml:space="preserve">shall</t>
        </is>
      </c>
      <c r="G143" s="1" t="inlineStr">
        <is>
          <t xml:space="preserve">Yes</t>
        </is>
      </c>
      <c r="H143" s="1" t="inlineStr">
        <is>
          <t xml:space="preserve">High</t>
        </is>
      </c>
      <c r="I143" s="2"/>
      <c r="J143" s="1" t="inlineStr">
        <is>
          <t xml:space="preserve">Unassigned</t>
        </is>
      </c>
      <c r="K143" s="1"/>
      <c r="L143" s="1"/>
      <c r="M143" s="2"/>
    </row>
    <row r="144">
      <c r="A144" s="1" t="inlineStr">
        <is>
          <t xml:space="preserve">R-143</t>
        </is>
      </c>
      <c r="B144" s="1" t="inlineStr">
        <is>
          <t xml:space="preserve">C.2</t>
        </is>
      </c>
      <c r="C144" s="1"/>
      <c r="D144" s="1">
        <v>23</v>
      </c>
      <c r="E144" s="2" t="inlineStr">
        <is>
          <t xml:space="preserve">In the event of conflict between a delivery order or task order and this contract, the contract shall control.</t>
        </is>
      </c>
      <c r="F144" s="1" t="inlineStr">
        <is>
          <t xml:space="preserve">shall</t>
        </is>
      </c>
      <c r="G144" s="1" t="inlineStr">
        <is>
          <t xml:space="preserve">Yes</t>
        </is>
      </c>
      <c r="H144" s="1" t="inlineStr">
        <is>
          <t xml:space="preserve">High</t>
        </is>
      </c>
      <c r="I144" s="2"/>
      <c r="J144" s="1" t="inlineStr">
        <is>
          <t xml:space="preserve">Unassigned</t>
        </is>
      </c>
      <c r="K144" s="1"/>
      <c r="L144" s="1"/>
      <c r="M144" s="2"/>
    </row>
    <row r="145">
      <c r="A145" s="1" t="inlineStr">
        <is>
          <t xml:space="preserve">R-144</t>
        </is>
      </c>
      <c r="B145" s="1" t="inlineStr">
        <is>
          <t xml:space="preserve">C.3</t>
        </is>
      </c>
      <c r="C145" s="1"/>
      <c r="D145" s="1">
        <v>24</v>
      </c>
      <c r="E145" s="2" t="inlineStr">
        <is>
          <t xml:space="preserve">(d) Notwithstanding paragraphs (b) and (c) of this section, the Contractor shall honor any order exceeding the maximum order limitations in paragraph (b), unless that order (or orders) is returned to the ordering office within 3 days after issuance, with written notice stating the Contractor's intent not to ship the item (or items) called for and the reasons.</t>
        </is>
      </c>
      <c r="F145" s="1" t="inlineStr">
        <is>
          <t xml:space="preserve">shall</t>
        </is>
      </c>
      <c r="G145" s="1" t="inlineStr">
        <is>
          <t xml:space="preserve">Yes</t>
        </is>
      </c>
      <c r="H145" s="1" t="inlineStr">
        <is>
          <t xml:space="preserve">High</t>
        </is>
      </c>
      <c r="I145" s="2"/>
      <c r="J145" s="1" t="inlineStr">
        <is>
          <t xml:space="preserve">Unassigned</t>
        </is>
      </c>
      <c r="K145" s="1"/>
      <c r="L145" s="1"/>
      <c r="M145" s="2"/>
    </row>
    <row r="146">
      <c r="A146" s="1" t="inlineStr">
        <is>
          <t xml:space="preserve">R-145</t>
        </is>
      </c>
      <c r="B146" s="1" t="inlineStr">
        <is>
          <t xml:space="preserve">C.4</t>
        </is>
      </c>
      <c r="C146" s="1"/>
      <c r="D146" s="1">
        <v>24</v>
      </c>
      <c r="E146" s="2" t="inlineStr">
        <is>
          <t xml:space="preserve">(b) Delivery or performance shall be made only as authorized by orders issued in accordance with the Ordering clause.</t>
        </is>
      </c>
      <c r="F146" s="1" t="inlineStr">
        <is>
          <t xml:space="preserve">shall</t>
        </is>
      </c>
      <c r="G146" s="1" t="inlineStr">
        <is>
          <t xml:space="preserve">Yes</t>
        </is>
      </c>
      <c r="H146" s="1" t="inlineStr">
        <is>
          <t xml:space="preserve">High</t>
        </is>
      </c>
      <c r="I146" s="2"/>
      <c r="J146" s="1" t="inlineStr">
        <is>
          <t xml:space="preserve">Unassigned</t>
        </is>
      </c>
      <c r="K146" s="1"/>
      <c r="L146" s="1"/>
      <c r="M146" s="2" t="inlineStr">
        <is>
          <t xml:space="preserve">xref:unresolved</t>
        </is>
      </c>
    </row>
    <row r="147">
      <c r="A147" s="1" t="inlineStr">
        <is>
          <t xml:space="preserve">R-146</t>
        </is>
      </c>
      <c r="B147" s="1" t="inlineStr">
        <is>
          <t xml:space="preserve">C.4</t>
        </is>
      </c>
      <c r="C147" s="1"/>
      <c r="D147" s="1">
        <v>24</v>
      </c>
      <c r="E147" s="2" t="inlineStr">
        <is>
          <t xml:space="preserve">The Contractor shall furnish to the Government, when and if ordered, the supplies or services specified in the Schedule up to and including the quantity designated in the Schedule as the "maximum."</t>
        </is>
      </c>
      <c r="F147" s="1" t="inlineStr">
        <is>
          <t xml:space="preserve">shall</t>
        </is>
      </c>
      <c r="G147" s="1" t="inlineStr">
        <is>
          <t xml:space="preserve">Yes</t>
        </is>
      </c>
      <c r="H147" s="1" t="inlineStr">
        <is>
          <t xml:space="preserve">High</t>
        </is>
      </c>
      <c r="I147" s="2"/>
      <c r="J147" s="1" t="inlineStr">
        <is>
          <t xml:space="preserve">Unassigned</t>
        </is>
      </c>
      <c r="K147" s="1"/>
      <c r="L147" s="1"/>
      <c r="M147" s="2"/>
    </row>
    <row r="148">
      <c r="A148" s="1" t="inlineStr">
        <is>
          <t xml:space="preserve">R-147</t>
        </is>
      </c>
      <c r="B148" s="1" t="inlineStr">
        <is>
          <t xml:space="preserve">C.4</t>
        </is>
      </c>
      <c r="C148" s="1"/>
      <c r="D148" s="1">
        <v>24</v>
      </c>
      <c r="E148" s="2" t="inlineStr">
        <is>
          <t xml:space="preserve">The Government shall order at least the quantity of supplies or services designated in the Schedule as the "minimum."</t>
        </is>
      </c>
      <c r="F148" s="1" t="inlineStr">
        <is>
          <t xml:space="preserve">shall</t>
        </is>
      </c>
      <c r="G148" s="1" t="inlineStr">
        <is>
          <t xml:space="preserve">Yes</t>
        </is>
      </c>
      <c r="H148" s="1" t="inlineStr">
        <is>
          <t xml:space="preserve">High</t>
        </is>
      </c>
      <c r="I148" s="2"/>
      <c r="J148" s="1" t="inlineStr">
        <is>
          <t xml:space="preserve">Government Dependency</t>
        </is>
      </c>
      <c r="K148" s="1" t="inlineStr">
        <is>
          <t xml:space="preserve">Government</t>
        </is>
      </c>
      <c r="L148" s="1"/>
      <c r="M148" s="2" t="inlineStr">
        <is>
          <t xml:space="preserve">government-obligation</t>
        </is>
      </c>
    </row>
    <row r="149">
      <c r="A149" s="1" t="inlineStr">
        <is>
          <t xml:space="preserve">R-148</t>
        </is>
      </c>
      <c r="B149" s="1" t="inlineStr">
        <is>
          <t xml:space="preserve">C.4</t>
        </is>
      </c>
      <c r="C149" s="1"/>
      <c r="D149" s="1">
        <v>24</v>
      </c>
      <c r="E149" s="2" t="inlineStr">
        <is>
          <t xml:space="preserve">(d) Any order issued during the ordering period of this contract and not completed within that period shall be completed by the Contractor within the time specified in the order, which may include order options to be exercised after the ordering period of this contract but before the end of the period of performance of the order.</t>
        </is>
      </c>
      <c r="F149" s="1" t="inlineStr">
        <is>
          <t xml:space="preserve">shall</t>
        </is>
      </c>
      <c r="G149" s="1" t="inlineStr">
        <is>
          <t xml:space="preserve">Yes</t>
        </is>
      </c>
      <c r="H149" s="1" t="inlineStr">
        <is>
          <t xml:space="preserve">High</t>
        </is>
      </c>
      <c r="I149" s="2"/>
      <c r="J149" s="1" t="inlineStr">
        <is>
          <t xml:space="preserve">Unassigned</t>
        </is>
      </c>
      <c r="K149" s="1"/>
      <c r="L149" s="1"/>
      <c r="M149" s="2"/>
    </row>
    <row r="150">
      <c r="A150" s="1" t="inlineStr">
        <is>
          <t xml:space="preserve">R-149</t>
        </is>
      </c>
      <c r="B150" s="1" t="inlineStr">
        <is>
          <t xml:space="preserve">C.4</t>
        </is>
      </c>
      <c r="C150" s="1"/>
      <c r="D150" s="1">
        <v>24</v>
      </c>
      <c r="E150" s="2" t="inlineStr">
        <is>
          <t xml:space="preserve">The contract shall govern the Contractor's and Government's rights and obligations with respect to that order, including options exercised, to the same extent as if the order were completed during the contract's ordering period; provided, that the Contractor shall not be required to make any deliveries under this contract after Estimated 08/09/2031.</t>
        </is>
      </c>
      <c r="F150" s="1" t="inlineStr">
        <is>
          <t xml:space="preserve">shall</t>
        </is>
      </c>
      <c r="G150" s="1" t="inlineStr">
        <is>
          <t xml:space="preserve">Yes</t>
        </is>
      </c>
      <c r="H150" s="1" t="inlineStr">
        <is>
          <t xml:space="preserve">High</t>
        </is>
      </c>
      <c r="I150" s="2"/>
      <c r="J150" s="1" t="inlineStr">
        <is>
          <t xml:space="preserve">Unassigned</t>
        </is>
      </c>
      <c r="K150" s="1"/>
      <c r="L150" s="1"/>
      <c r="M150" s="2"/>
    </row>
    <row r="151">
      <c r="A151" s="1" t="inlineStr">
        <is>
          <t xml:space="preserve">R-150</t>
        </is>
      </c>
      <c r="B151" s="1" t="inlineStr">
        <is>
          <t xml:space="preserve">C.5</t>
        </is>
      </c>
      <c r="C151" s="1"/>
      <c r="D151" s="1">
        <v>24</v>
      </c>
      <c r="E151" s="2" t="inlineStr">
        <is>
          <t xml:space="preserve">The option provision may be exercised more than once, but the total extension of performance hereunder shall not exceed 6 months.</t>
        </is>
      </c>
      <c r="F151" s="1" t="inlineStr">
        <is>
          <t xml:space="preserve">shall</t>
        </is>
      </c>
      <c r="G151" s="1" t="inlineStr">
        <is>
          <t xml:space="preserve">Yes</t>
        </is>
      </c>
      <c r="H151" s="1" t="inlineStr">
        <is>
          <t xml:space="preserve">High</t>
        </is>
      </c>
      <c r="I151" s="2"/>
      <c r="J151" s="1" t="inlineStr">
        <is>
          <t xml:space="preserve">Unassigned</t>
        </is>
      </c>
      <c r="K151" s="1"/>
      <c r="L151" s="1"/>
      <c r="M151" s="2"/>
    </row>
    <row r="152">
      <c r="A152" s="1" t="inlineStr">
        <is>
          <t xml:space="preserve">R-151</t>
        </is>
      </c>
      <c r="B152" s="1" t="inlineStr">
        <is>
          <t xml:space="preserve">C.6</t>
        </is>
      </c>
      <c r="C152" s="1"/>
      <c r="D152" s="1">
        <v>25</v>
      </c>
      <c r="E152" s="2" t="inlineStr">
        <is>
          <t xml:space="preserve">(b) In connection with the performance of work under this contract, the Contractor agrees as follows:</t>
        </is>
      </c>
      <c r="F152" s="1" t="inlineStr">
        <is>
          <t xml:space="preserve">other</t>
        </is>
      </c>
      <c r="G152" s="1" t="inlineStr">
        <is>
          <t xml:space="preserve">Yes</t>
        </is>
      </c>
      <c r="H152" s="1" t="inlineStr">
        <is>
          <t xml:space="preserve">High</t>
        </is>
      </c>
      <c r="I152" s="2"/>
      <c r="J152" s="1" t="inlineStr">
        <is>
          <t xml:space="preserve">Unassigned</t>
        </is>
      </c>
      <c r="K152" s="1"/>
      <c r="L152" s="1"/>
      <c r="M152" s="2" t="inlineStr">
        <is>
          <t xml:space="preserve">qa-candidate:vague</t>
        </is>
      </c>
    </row>
    <row r="153">
      <c r="A153" s="1" t="inlineStr">
        <is>
          <t xml:space="preserve">R-152</t>
        </is>
      </c>
      <c r="B153" s="1" t="inlineStr">
        <is>
          <t xml:space="preserve">C.6</t>
        </is>
      </c>
      <c r="C153" s="1"/>
      <c r="D153" s="1">
        <v>25</v>
      </c>
      <c r="E153" s="2" t="inlineStr">
        <is>
          <t xml:space="preserve">(2) The Contractor will furnish all information and reports, including providing access to books, records, and accounts, as required by the Contracting Officer, for purposes of ascertaining compliance with this clause;</t>
        </is>
      </c>
      <c r="F153" s="1" t="inlineStr">
        <is>
          <t xml:space="preserve">will</t>
        </is>
      </c>
      <c r="G153" s="1" t="inlineStr">
        <is>
          <t xml:space="preserve">Yes</t>
        </is>
      </c>
      <c r="H153" s="1" t="inlineStr">
        <is>
          <t xml:space="preserve">High</t>
        </is>
      </c>
      <c r="I153" s="2"/>
      <c r="J153" s="1" t="inlineStr">
        <is>
          <t xml:space="preserve">Unassigned</t>
        </is>
      </c>
      <c r="K153" s="1"/>
      <c r="L153" s="1"/>
      <c r="M153" s="2" t="inlineStr">
        <is>
          <t xml:space="preserve">xref:unresolved</t>
        </is>
      </c>
    </row>
    <row r="154">
      <c r="A154" s="1" t="inlineStr">
        <is>
          <t xml:space="preserve">R-153</t>
        </is>
      </c>
      <c r="B154" s="1" t="inlineStr">
        <is>
          <t xml:space="preserve">C.6</t>
        </is>
      </c>
      <c r="C154" s="1"/>
      <c r="D154" s="1">
        <v>25</v>
      </c>
      <c r="E154" s="2" t="inlineStr">
        <is>
          <t xml:space="preserve">(c) The Contractor must include the substance of this clause, including this paragraph (c), in subcontracts at any tier, including those for commercial products and commercial services, except those where the place of delivery or performance is outside the United States.</t>
        </is>
      </c>
      <c r="F154" s="1" t="inlineStr">
        <is>
          <t xml:space="preserve">must</t>
        </is>
      </c>
      <c r="G154" s="1" t="inlineStr">
        <is>
          <t xml:space="preserve">Yes</t>
        </is>
      </c>
      <c r="H154" s="1" t="inlineStr">
        <is>
          <t xml:space="preserve">High</t>
        </is>
      </c>
      <c r="I154" s="2"/>
      <c r="J154" s="1" t="inlineStr">
        <is>
          <t xml:space="preserve">Unassigned</t>
        </is>
      </c>
      <c r="K154" s="1"/>
      <c r="L154" s="1"/>
      <c r="M154" s="2"/>
    </row>
    <row r="155">
      <c r="A155" s="1" t="inlineStr">
        <is>
          <t xml:space="preserve">R-154</t>
        </is>
      </c>
      <c r="B155" s="1" t="inlineStr">
        <is>
          <t xml:space="preserve">C.7</t>
        </is>
      </c>
      <c r="C155" s="1"/>
      <c r="D155" s="1">
        <v>30</v>
      </c>
      <c r="E155" s="2" t="inlineStr">
        <is>
          <t xml:space="preserve">Unless a waiver or exception applies, the Contractor is prohibited from providing any products or services to the Government or using in the performance of the contract any of the following:</t>
        </is>
      </c>
      <c r="F155" s="1" t="inlineStr">
        <is>
          <t xml:space="preserve">other</t>
        </is>
      </c>
      <c r="G155" s="1" t="inlineStr">
        <is>
          <t xml:space="preserve">Yes</t>
        </is>
      </c>
      <c r="H155" s="1" t="inlineStr">
        <is>
          <t xml:space="preserve">High</t>
        </is>
      </c>
      <c r="I155" s="2"/>
      <c r="J155" s="1" t="inlineStr">
        <is>
          <t xml:space="preserve">Unassigned</t>
        </is>
      </c>
      <c r="K155" s="1"/>
      <c r="L155" s="1"/>
      <c r="M155" s="2"/>
    </row>
    <row r="156">
      <c r="A156" s="1" t="inlineStr">
        <is>
          <t xml:space="preserve">R-155</t>
        </is>
      </c>
      <c r="B156" s="1" t="inlineStr">
        <is>
          <t xml:space="preserve">C.7</t>
        </is>
      </c>
      <c r="C156" s="1"/>
      <c r="D156" s="1">
        <v>30</v>
      </c>
      <c r="E156" s="2" t="inlineStr">
        <is>
          <t xml:space="preserve">(1) Prohibition. The Contractor is prohibited from—</t>
        </is>
      </c>
      <c r="F156" s="1" t="inlineStr">
        <is>
          <t xml:space="preserve">other</t>
        </is>
      </c>
      <c r="G156" s="1" t="inlineStr">
        <is>
          <t xml:space="preserve">Yes</t>
        </is>
      </c>
      <c r="H156" s="1" t="inlineStr">
        <is>
          <t xml:space="preserve">High</t>
        </is>
      </c>
      <c r="I156" s="2"/>
      <c r="J156" s="1" t="inlineStr">
        <is>
          <t xml:space="preserve">Unassigned</t>
        </is>
      </c>
      <c r="K156" s="1"/>
      <c r="L156" s="1"/>
      <c r="M156" s="2" t="inlineStr">
        <is>
          <t xml:space="preserve">qa-candidate:vague</t>
        </is>
      </c>
    </row>
    <row r="157">
      <c r="A157" s="1" t="inlineStr">
        <is>
          <t xml:space="preserve">R-156</t>
        </is>
      </c>
      <c r="B157" s="1" t="inlineStr">
        <is>
          <t xml:space="preserve">C.7</t>
        </is>
      </c>
      <c r="C157" s="1"/>
      <c r="D157" s="1">
        <v>31</v>
      </c>
      <c r="E157" s="2" t="inlineStr">
        <is>
          <t xml:space="preserve">The Contractor shall search SAM for the FASC-maintained list of American Security Drone Act—covered foreign entities before proposing, or using in performance of the contract, any unmanned aircraft system.</t>
        </is>
      </c>
      <c r="F157" s="1" t="inlineStr">
        <is>
          <t xml:space="preserve">shall</t>
        </is>
      </c>
      <c r="G157" s="1" t="inlineStr">
        <is>
          <t xml:space="preserve">Yes</t>
        </is>
      </c>
      <c r="H157" s="1" t="inlineStr">
        <is>
          <t xml:space="preserve">High</t>
        </is>
      </c>
      <c r="I157" s="2"/>
      <c r="J157" s="1" t="inlineStr">
        <is>
          <t xml:space="preserve">Unassigned</t>
        </is>
      </c>
      <c r="K157" s="1"/>
      <c r="L157" s="1"/>
      <c r="M157" s="2"/>
    </row>
    <row r="158">
      <c r="A158" s="1" t="inlineStr">
        <is>
          <t xml:space="preserve">R-157</t>
        </is>
      </c>
      <c r="B158" s="1" t="inlineStr">
        <is>
          <t xml:space="preserve">C.7</t>
        </is>
      </c>
      <c r="C158" s="1"/>
      <c r="D158" s="1">
        <v>31</v>
      </c>
      <c r="E158" s="2" t="inlineStr">
        <is>
          <t xml:space="preserve">Also, the Contractor shall ensure any effort or expenditure associated with a FASC-prohibited unmanned aircraft system is consistent with a corresponding exemption, exception, or waiver determination expressly stated in the contract.</t>
        </is>
      </c>
      <c r="F158" s="1" t="inlineStr">
        <is>
          <t xml:space="preserve">shall</t>
        </is>
      </c>
      <c r="G158" s="1" t="inlineStr">
        <is>
          <t xml:space="preserve">Yes</t>
        </is>
      </c>
      <c r="H158" s="1" t="inlineStr">
        <is>
          <t xml:space="preserve">High</t>
        </is>
      </c>
      <c r="I158" s="2"/>
      <c r="J158" s="1" t="inlineStr">
        <is>
          <t xml:space="preserve">Unassigned</t>
        </is>
      </c>
      <c r="K158" s="1"/>
      <c r="L158" s="1"/>
      <c r="M158" s="2" t="inlineStr">
        <is>
          <t xml:space="preserve">qa-candidate:weak-verifiability</t>
        </is>
      </c>
    </row>
    <row r="159">
      <c r="A159" s="1" t="inlineStr">
        <is>
          <t xml:space="preserve">R-158</t>
        </is>
      </c>
      <c r="B159" s="1" t="inlineStr">
        <is>
          <t xml:space="preserve">C.7</t>
        </is>
      </c>
      <c r="C159" s="1"/>
      <c r="D159" s="1">
        <v>31</v>
      </c>
      <c r="E159" s="2" t="inlineStr">
        <is>
          <t xml:space="preserve">(i) Unless an applicable waiver has been issued by the Government, the Contractor cannot use any equipment, systems, or services that uses covered telecommunications equipment or services as a substantial or essential component of any system, or as critical technology as part of any system (paragraph (a)(1)(B) of section 889 of the John S. McCain National Defense Authorization Act for Fiscal Year 2019 (Pub. L. 115-232)).</t>
        </is>
      </c>
      <c r="F159" s="1" t="inlineStr">
        <is>
          <t xml:space="preserve">other</t>
        </is>
      </c>
      <c r="G159" s="1" t="inlineStr">
        <is>
          <t xml:space="preserve">Yes</t>
        </is>
      </c>
      <c r="H159" s="1" t="inlineStr">
        <is>
          <t xml:space="preserve">High</t>
        </is>
      </c>
      <c r="I159" s="2"/>
      <c r="J159" s="1" t="inlineStr">
        <is>
          <t xml:space="preserve">Unassigned</t>
        </is>
      </c>
      <c r="K159" s="1"/>
      <c r="L159" s="1"/>
      <c r="M159" s="2"/>
    </row>
    <row r="160">
      <c r="A160" s="1" t="inlineStr">
        <is>
          <t xml:space="preserve">R-159</t>
        </is>
      </c>
      <c r="B160" s="1" t="inlineStr">
        <is>
          <t xml:space="preserve">C.7</t>
        </is>
      </c>
      <c r="C160" s="1"/>
      <c r="D160" s="1">
        <v>31</v>
      </c>
      <c r="E160" s="2" t="inlineStr">
        <is>
          <t xml:space="preserve">(i) Except as authorized by the Office of Foreign Assets Control (OFAC) in the Department of the Treasury, the Contractor shall not acquire, for use in the performance of this contract, any supplies or services if any proclamation, Executive order, or statute administered by OFAC, or if OFAC’s implementing regulations at 31 CFR chapter V, would prohibit such a transaction by a person subject to the jurisdiction of the United States.</t>
        </is>
      </c>
      <c r="F160" s="1" t="inlineStr">
        <is>
          <t xml:space="preserve">shall</t>
        </is>
      </c>
      <c r="G160" s="1" t="inlineStr">
        <is>
          <t xml:space="preserve">Yes</t>
        </is>
      </c>
      <c r="H160" s="1" t="inlineStr">
        <is>
          <t xml:space="preserve">High</t>
        </is>
      </c>
      <c r="I160" s="2"/>
      <c r="J160" s="1" t="inlineStr">
        <is>
          <t xml:space="preserve">Unassigned</t>
        </is>
      </c>
      <c r="K160" s="1"/>
      <c r="L160" s="1"/>
      <c r="M160" s="2"/>
    </row>
    <row r="161">
      <c r="A161" s="1" t="inlineStr">
        <is>
          <t xml:space="preserve">R-160</t>
        </is>
      </c>
      <c r="B161" s="1" t="inlineStr">
        <is>
          <t xml:space="preserve">C.7</t>
        </is>
      </c>
      <c r="C161" s="1"/>
      <c r="D161" s="1">
        <v>32</v>
      </c>
      <c r="E161" s="2" t="inlineStr">
        <is>
          <t xml:space="preserve">(ii) Except as authorized by OFAC, most transactions involving Cuba, Iran, and Sudan are prohibited, as are most imports from Burma or North Korea, into the United States or its outlying areas.</t>
        </is>
      </c>
      <c r="F161" s="1" t="inlineStr">
        <is>
          <t xml:space="preserve">other</t>
        </is>
      </c>
      <c r="G161" s="1" t="inlineStr">
        <is>
          <t xml:space="preserve">Yes</t>
        </is>
      </c>
      <c r="H161" s="1" t="inlineStr">
        <is>
          <t xml:space="preserve">High</t>
        </is>
      </c>
      <c r="I161" s="2"/>
      <c r="J161" s="1" t="inlineStr">
        <is>
          <t xml:space="preserve">Unassigned</t>
        </is>
      </c>
      <c r="K161" s="1"/>
      <c r="L161" s="1"/>
      <c r="M161" s="2" t="inlineStr">
        <is>
          <t xml:space="preserve">qa-candidate:vague</t>
        </is>
      </c>
    </row>
    <row r="162">
      <c r="A162" s="1" t="inlineStr">
        <is>
          <t xml:space="preserve">R-161</t>
        </is>
      </c>
      <c r="B162" s="1" t="inlineStr">
        <is>
          <t xml:space="preserve">C.7</t>
        </is>
      </c>
      <c r="C162" s="1"/>
      <c r="D162" s="1">
        <v>32</v>
      </c>
      <c r="E162" s="2" t="inlineStr">
        <is>
          <t xml:space="preserve">The Contractor is prohibited from conducting any restricted business operations in Sudan in accordance with Accountability and Divestment Act of 2007 (Pub. L. 110- 174).</t>
        </is>
      </c>
      <c r="F162" s="1" t="inlineStr">
        <is>
          <t xml:space="preserve">other</t>
        </is>
      </c>
      <c r="G162" s="1" t="inlineStr">
        <is>
          <t xml:space="preserve">Yes</t>
        </is>
      </c>
      <c r="H162" s="1" t="inlineStr">
        <is>
          <t xml:space="preserve">High</t>
        </is>
      </c>
      <c r="I162" s="2"/>
      <c r="J162" s="1" t="inlineStr">
        <is>
          <t xml:space="preserve">Unassigned</t>
        </is>
      </c>
      <c r="K162" s="1"/>
      <c r="L162" s="1"/>
      <c r="M162" s="2" t="inlineStr">
        <is>
          <t xml:space="preserve">xref:unresolved</t>
        </is>
      </c>
    </row>
    <row r="163">
      <c r="A163" s="1" t="inlineStr">
        <is>
          <t xml:space="preserve">R-162</t>
        </is>
      </c>
      <c r="B163" s="1" t="inlineStr">
        <is>
          <t xml:space="preserve">C.7</t>
        </is>
      </c>
      <c r="C163" s="1"/>
      <c r="D163" s="1">
        <v>32</v>
      </c>
      <c r="E163" s="2" t="inlineStr">
        <is>
          <t xml:space="preserve">(i) Unless an exception applies according to paragraph (d)(4)(iii) or the Government grants a waiver, the contractor shall not engage in certain activities or transactions relating to Iran (section 6(b)(1)(A) of Iran Sanctions Act (50 U.S.C. 1701 note).</t>
        </is>
      </c>
      <c r="F163" s="1" t="inlineStr">
        <is>
          <t xml:space="preserve">shall</t>
        </is>
      </c>
      <c r="G163" s="1" t="inlineStr">
        <is>
          <t xml:space="preserve">Yes</t>
        </is>
      </c>
      <c r="H163" s="1" t="inlineStr">
        <is>
          <t xml:space="preserve">High</t>
        </is>
      </c>
      <c r="I163" s="2"/>
      <c r="J163" s="1" t="inlineStr">
        <is>
          <t xml:space="preserve">Unassigned</t>
        </is>
      </c>
      <c r="K163" s="1"/>
      <c r="L163" s="1"/>
      <c r="M163" s="2" t="inlineStr">
        <is>
          <t xml:space="preserve">qa-candidate:vague</t>
        </is>
      </c>
    </row>
    <row r="164">
      <c r="A164" s="1" t="inlineStr">
        <is>
          <t xml:space="preserve">R-163</t>
        </is>
      </c>
      <c r="B164" s="1" t="inlineStr">
        <is>
          <t xml:space="preserve">C.7</t>
        </is>
      </c>
      <c r="C164" s="1"/>
      <c r="D164" s="1">
        <v>32</v>
      </c>
      <c r="E164" s="2" t="inlineStr">
        <is>
          <t xml:space="preserve">(ii) Unless an exception applies according to paragraph (d)(4)(iii) or the Government grants a waiver, contractor shall not export certain sensitive technology to Iran, as determined by the President, and has an active exclusion in SAM (22 U.S.C. 8515).</t>
        </is>
      </c>
      <c r="F164" s="1" t="inlineStr">
        <is>
          <t xml:space="preserve">shall</t>
        </is>
      </c>
      <c r="G164" s="1" t="inlineStr">
        <is>
          <t xml:space="preserve">Yes</t>
        </is>
      </c>
      <c r="H164" s="1" t="inlineStr">
        <is>
          <t xml:space="preserve">High</t>
        </is>
      </c>
      <c r="I164" s="2"/>
      <c r="J164" s="1" t="inlineStr">
        <is>
          <t xml:space="preserve">Unassigned</t>
        </is>
      </c>
      <c r="K164" s="1"/>
      <c r="L164" s="1"/>
      <c r="M164" s="2" t="inlineStr">
        <is>
          <t xml:space="preserve">qa-candidate:vague</t>
        </is>
      </c>
    </row>
    <row r="165">
      <c r="A165" s="1" t="inlineStr">
        <is>
          <t xml:space="preserve">R-164</t>
        </is>
      </c>
      <c r="B165" s="1" t="inlineStr">
        <is>
          <t xml:space="preserve">C.7</t>
        </is>
      </c>
      <c r="C165" s="1"/>
      <c r="D165" s="1">
        <v>32</v>
      </c>
      <c r="E165" s="2" t="inlineStr">
        <is>
          <t xml:space="preserve">(iv) Unless an exception applies or the Government grants a waiver, contractors are prohibited from knowingly engaging in any significant transaction (i.e., over $15,000) with Iran’s Revolutionary Guard Corps or any of its officials, agents, or affiliates, the property and interests in property of which are blocked according to the International Emergency Economic Powers Act (section 6(b)(1)(B) of Iran Sanctions Act (50 U.S.C. 1701 note)).</t>
        </is>
      </c>
      <c r="F165" s="1" t="inlineStr">
        <is>
          <t xml:space="preserve">other</t>
        </is>
      </c>
      <c r="G165" s="1" t="inlineStr">
        <is>
          <t xml:space="preserve">Yes</t>
        </is>
      </c>
      <c r="H165" s="1" t="inlineStr">
        <is>
          <t xml:space="preserve">High</t>
        </is>
      </c>
      <c r="I165" s="2"/>
      <c r="J165" s="1" t="inlineStr">
        <is>
          <t xml:space="preserve">Unassigned</t>
        </is>
      </c>
      <c r="K165" s="1"/>
      <c r="L165" s="1"/>
      <c r="M165" s="2"/>
    </row>
    <row r="166">
      <c r="A166" s="1" t="inlineStr">
        <is>
          <t xml:space="preserve">R-165</t>
        </is>
      </c>
      <c r="B166" s="1" t="inlineStr">
        <is>
          <t xml:space="preserve">C.7</t>
        </is>
      </c>
      <c r="C166" s="1"/>
      <c r="D166" s="1">
        <v>32</v>
      </c>
      <c r="E166" s="2" t="inlineStr">
        <is>
          <t xml:space="preserve">(1) Unless the Government has issued an applicable waiver, contractors shall not provide or use as part of the performance of the contract any covered article, or any products or services produced or provided by a source, if the covered article or the source is prohibited by an applicable FASCSA order as follows:</t>
        </is>
      </c>
      <c r="F166" s="1" t="inlineStr">
        <is>
          <t xml:space="preserve">shall</t>
        </is>
      </c>
      <c r="G166" s="1" t="inlineStr">
        <is>
          <t xml:space="preserve">Yes</t>
        </is>
      </c>
      <c r="H166" s="1" t="inlineStr">
        <is>
          <t xml:space="preserve">High</t>
        </is>
      </c>
      <c r="I166" s="2"/>
      <c r="J166" s="1" t="inlineStr">
        <is>
          <t xml:space="preserve">Unassigned</t>
        </is>
      </c>
      <c r="K166" s="1"/>
      <c r="L166" s="1"/>
      <c r="M166" s="2"/>
    </row>
    <row r="167">
      <c r="A167" s="1" t="inlineStr">
        <is>
          <t xml:space="preserve">R-166</t>
        </is>
      </c>
      <c r="B167" s="1" t="inlineStr">
        <is>
          <t xml:space="preserve">C.7</t>
        </is>
      </c>
      <c r="C167" s="1"/>
      <c r="D167" s="1">
        <v>33</v>
      </c>
      <c r="E167" s="2" t="inlineStr">
        <is>
          <t xml:space="preserve">(2) The Contractor shall search for the phrase “FASCSA order” in the System for Award Management (SAM) at https://www.sam.gov to locate applicable FASCSA orders.</t>
        </is>
      </c>
      <c r="F167" s="1" t="inlineStr">
        <is>
          <t xml:space="preserve">shall</t>
        </is>
      </c>
      <c r="G167" s="1" t="inlineStr">
        <is>
          <t xml:space="preserve">Yes</t>
        </is>
      </c>
      <c r="H167" s="1" t="inlineStr">
        <is>
          <t xml:space="preserve">High</t>
        </is>
      </c>
      <c r="I167" s="2"/>
      <c r="J167" s="1" t="inlineStr">
        <is>
          <t xml:space="preserve">Unassigned</t>
        </is>
      </c>
      <c r="K167" s="1"/>
      <c r="L167" s="1"/>
      <c r="M167" s="2"/>
    </row>
    <row r="168">
      <c r="A168" s="1" t="inlineStr">
        <is>
          <t xml:space="preserve">R-167</t>
        </is>
      </c>
      <c r="B168" s="1" t="inlineStr">
        <is>
          <t xml:space="preserve">C.7</t>
        </is>
      </c>
      <c r="C168" s="1"/>
      <c r="D168" s="1">
        <v>33</v>
      </c>
      <c r="E168" s="2" t="inlineStr">
        <is>
          <t xml:space="preserve">The contractor shall conduct a reasonable inquiry to determine if there are any prohibited products or services.</t>
        </is>
      </c>
      <c r="F168" s="1" t="inlineStr">
        <is>
          <t xml:space="preserve">shall</t>
        </is>
      </c>
      <c r="G168" s="1" t="inlineStr">
        <is>
          <t xml:space="preserve">Yes</t>
        </is>
      </c>
      <c r="H168" s="1" t="inlineStr">
        <is>
          <t xml:space="preserve">High</t>
        </is>
      </c>
      <c r="I168" s="2"/>
      <c r="J168" s="1" t="inlineStr">
        <is>
          <t xml:space="preserve">Unassigned</t>
        </is>
      </c>
      <c r="K168" s="1"/>
      <c r="L168" s="1"/>
      <c r="M168" s="2" t="inlineStr">
        <is>
          <t xml:space="preserve">qa-candidate:vague</t>
        </is>
      </c>
    </row>
    <row r="169">
      <c r="A169" s="1" t="inlineStr">
        <is>
          <t xml:space="preserve">R-168</t>
        </is>
      </c>
      <c r="B169" s="1" t="inlineStr">
        <is>
          <t xml:space="preserve">C.7</t>
        </is>
      </c>
      <c r="C169" s="1"/>
      <c r="D169" s="1">
        <v>33</v>
      </c>
      <c r="E169" s="2" t="inlineStr">
        <is>
          <t xml:space="preserve">For Federal Supply Schedules, Governmentwide acquisition contracts, multi-agency contracts or any other procurement instrument intended for use by multiple agencies, upon notification from the Contracting Officer, during the performance of the contract, the Contractor shall promptly make any necessary changes or modifications to remove any product or service produced or provided by a source that this clause prohibits.</t>
        </is>
      </c>
      <c r="F169" s="1" t="inlineStr">
        <is>
          <t xml:space="preserve">shall</t>
        </is>
      </c>
      <c r="G169" s="1" t="inlineStr">
        <is>
          <t xml:space="preserve">Yes</t>
        </is>
      </c>
      <c r="H169" s="1" t="inlineStr">
        <is>
          <t xml:space="preserve">High</t>
        </is>
      </c>
      <c r="I169" s="2"/>
      <c r="J169" s="1" t="inlineStr">
        <is>
          <t xml:space="preserve">Unassigned</t>
        </is>
      </c>
      <c r="K169" s="1"/>
      <c r="L169" s="1"/>
      <c r="M169" s="2"/>
    </row>
    <row r="170">
      <c r="A170" s="1" t="inlineStr">
        <is>
          <t xml:space="preserve">R-169</t>
        </is>
      </c>
      <c r="B170" s="1" t="inlineStr">
        <is>
          <t xml:space="preserve">C.7</t>
        </is>
      </c>
      <c r="C170" s="1"/>
      <c r="D170" s="1">
        <v>33</v>
      </c>
      <c r="E170" s="2" t="inlineStr">
        <is>
          <t xml:space="preserve">(1) If the Contractor identifies or is notified by any source, (including a subcontractor at any tier), that any product or service provided or used (or to be provided or used) during contract performance does not comply with any prohibition in this clause, then the Contractor shall report the following information, or as much information is known, in writing to the contracting office as identified in paragraph (h)(2) within 72 hours:</t>
        </is>
      </c>
      <c r="F170" s="1" t="inlineStr">
        <is>
          <t xml:space="preserve">shall</t>
        </is>
      </c>
      <c r="G170" s="1" t="inlineStr">
        <is>
          <t xml:space="preserve">Yes</t>
        </is>
      </c>
      <c r="H170" s="1" t="inlineStr">
        <is>
          <t xml:space="preserve">High</t>
        </is>
      </c>
      <c r="I170" s="2"/>
      <c r="J170" s="1" t="inlineStr">
        <is>
          <t xml:space="preserve">Unassigned</t>
        </is>
      </c>
      <c r="K170" s="1"/>
      <c r="L170" s="1"/>
      <c r="M170" s="2"/>
    </row>
    <row r="171">
      <c r="A171" s="1" t="inlineStr">
        <is>
          <t xml:space="preserve">R-170</t>
        </is>
      </c>
      <c r="B171" s="1" t="inlineStr">
        <is>
          <t xml:space="preserve">C.7</t>
        </is>
      </c>
      <c r="C171" s="1"/>
      <c r="D171" s="1">
        <v>33</v>
      </c>
      <c r="E171" s="2" t="inlineStr">
        <is>
          <t xml:space="preserve">(iii) A description of the products or services that the Contractor identifies or has reason to suspect is prohibited (include brand; model number, such as the original equipment manufacturer (OEM) number, manufacturer part number, or wholesaler number; and item description, as applicable);</t>
        </is>
      </c>
      <c r="F171" s="1" t="inlineStr">
        <is>
          <t xml:space="preserve">other</t>
        </is>
      </c>
      <c r="G171" s="1" t="inlineStr">
        <is>
          <t xml:space="preserve">Yes</t>
        </is>
      </c>
      <c r="H171" s="1" t="inlineStr">
        <is>
          <t xml:space="preserve">High</t>
        </is>
      </c>
      <c r="I171" s="2"/>
      <c r="J171" s="1" t="inlineStr">
        <is>
          <t xml:space="preserve">Unassigned</t>
        </is>
      </c>
      <c r="K171" s="1"/>
      <c r="L171" s="1"/>
      <c r="M171" s="2" t="inlineStr">
        <is>
          <t xml:space="preserve">table-derived</t>
        </is>
      </c>
    </row>
    <row r="172">
      <c r="A172" s="1" t="inlineStr">
        <is>
          <t xml:space="preserve">R-171</t>
        </is>
      </c>
      <c r="B172" s="1" t="inlineStr">
        <is>
          <t xml:space="preserve">C.7</t>
        </is>
      </c>
      <c r="C172" s="1"/>
      <c r="D172" s="1">
        <v>34</v>
      </c>
      <c r="E172" s="2" t="inlineStr">
        <is>
          <t xml:space="preserve">(vi) An explanation of any factors relevant to determining if the product or service should be permitted by an applicable exception, exemption, or waiver (if the contractor would like the Government to consider a waiver, and asks for such a waiver);</t>
        </is>
      </c>
      <c r="F172" s="1" t="inlineStr">
        <is>
          <t xml:space="preserve">other</t>
        </is>
      </c>
      <c r="G172" s="1" t="inlineStr">
        <is>
          <t xml:space="preserve">Yes</t>
        </is>
      </c>
      <c r="H172" s="1" t="inlineStr">
        <is>
          <t xml:space="preserve">High</t>
        </is>
      </c>
      <c r="I172" s="2"/>
      <c r="J172" s="1" t="inlineStr">
        <is>
          <t xml:space="preserve">Unassigned</t>
        </is>
      </c>
      <c r="K172" s="1"/>
      <c r="L172" s="1"/>
      <c r="M172" s="2" t="inlineStr">
        <is>
          <t xml:space="preserve">table-derived</t>
        </is>
      </c>
    </row>
    <row r="173">
      <c r="A173" s="1" t="inlineStr">
        <is>
          <t xml:space="preserve">R-172</t>
        </is>
      </c>
      <c r="B173" s="1" t="inlineStr">
        <is>
          <t xml:space="preserve">C.7</t>
        </is>
      </c>
      <c r="C173" s="1"/>
      <c r="D173" s="1">
        <v>34</v>
      </c>
      <c r="E173" s="2" t="inlineStr">
        <is>
          <t xml:space="preserve">(2) If a report must be submitted to a contracting office, the Contractor shall submit the report as follows:</t>
        </is>
      </c>
      <c r="F173" s="1" t="inlineStr">
        <is>
          <t xml:space="preserve">shall</t>
        </is>
      </c>
      <c r="G173" s="1" t="inlineStr">
        <is>
          <t xml:space="preserve">Yes</t>
        </is>
      </c>
      <c r="H173" s="1" t="inlineStr">
        <is>
          <t xml:space="preserve">High</t>
        </is>
      </c>
      <c r="I173" s="2"/>
      <c r="J173" s="1" t="inlineStr">
        <is>
          <t xml:space="preserve">Unassigned</t>
        </is>
      </c>
      <c r="K173" s="1"/>
      <c r="L173" s="1"/>
      <c r="M173" s="2"/>
    </row>
    <row r="174">
      <c r="A174" s="1" t="inlineStr">
        <is>
          <t xml:space="preserve">R-173</t>
        </is>
      </c>
      <c r="B174" s="1" t="inlineStr">
        <is>
          <t xml:space="preserve">C.7</t>
        </is>
      </c>
      <c r="C174" s="1"/>
      <c r="D174" s="1">
        <v>34</v>
      </c>
      <c r="E174" s="2" t="inlineStr">
        <is>
          <t xml:space="preserve">(i) If a Department of Defense contracting office, the Contractor shall report to the website at https://dibnet.dod.mil.</t>
        </is>
      </c>
      <c r="F174" s="1" t="inlineStr">
        <is>
          <t xml:space="preserve">shall</t>
        </is>
      </c>
      <c r="G174" s="1" t="inlineStr">
        <is>
          <t xml:space="preserve">Yes</t>
        </is>
      </c>
      <c r="H174" s="1" t="inlineStr">
        <is>
          <t xml:space="preserve">High</t>
        </is>
      </c>
      <c r="I174" s="2"/>
      <c r="J174" s="1" t="inlineStr">
        <is>
          <t xml:space="preserve">Unassigned</t>
        </is>
      </c>
      <c r="K174" s="1"/>
      <c r="L174" s="1"/>
      <c r="M174" s="2"/>
    </row>
    <row r="175">
      <c r="A175" s="1" t="inlineStr">
        <is>
          <t xml:space="preserve">R-174</t>
        </is>
      </c>
      <c r="B175" s="1" t="inlineStr">
        <is>
          <t xml:space="preserve">C.7</t>
        </is>
      </c>
      <c r="C175" s="1"/>
      <c r="D175" s="1">
        <v>34</v>
      </c>
      <c r="E175" s="2" t="inlineStr">
        <is>
          <t xml:space="preserve">(ii) For all other contracting offices, the Contractor shall report to the Contracting Officer.</t>
        </is>
      </c>
      <c r="F175" s="1" t="inlineStr">
        <is>
          <t xml:space="preserve">shall</t>
        </is>
      </c>
      <c r="G175" s="1" t="inlineStr">
        <is>
          <t xml:space="preserve">Yes</t>
        </is>
      </c>
      <c r="H175" s="1" t="inlineStr">
        <is>
          <t xml:space="preserve">High</t>
        </is>
      </c>
      <c r="I175" s="2"/>
      <c r="J175" s="1" t="inlineStr">
        <is>
          <t xml:space="preserve">Unassigned</t>
        </is>
      </c>
      <c r="K175" s="1"/>
      <c r="L175" s="1"/>
      <c r="M175" s="2"/>
    </row>
    <row r="176">
      <c r="A176" s="1" t="inlineStr">
        <is>
          <t xml:space="preserve">R-175</t>
        </is>
      </c>
      <c r="B176" s="1" t="inlineStr">
        <is>
          <t xml:space="preserve">C.7</t>
        </is>
      </c>
      <c r="C176" s="1"/>
      <c r="D176" s="1">
        <v>34</v>
      </c>
      <c r="E176" s="2" t="inlineStr">
        <is>
          <t xml:space="preserve">(iii) For indefinite delivery contracts, the Contractor shall report to both the contracting office for the indefinite delivery contract and the contracting office for any affected order.</t>
        </is>
      </c>
      <c r="F176" s="1" t="inlineStr">
        <is>
          <t xml:space="preserve">shall</t>
        </is>
      </c>
      <c r="G176" s="1" t="inlineStr">
        <is>
          <t xml:space="preserve">Yes</t>
        </is>
      </c>
      <c r="H176" s="1" t="inlineStr">
        <is>
          <t xml:space="preserve">High</t>
        </is>
      </c>
      <c r="I176" s="2"/>
      <c r="J176" s="1" t="inlineStr">
        <is>
          <t xml:space="preserve">Unassigned</t>
        </is>
      </c>
      <c r="K176" s="1"/>
      <c r="L176" s="1"/>
      <c r="M176" s="2"/>
    </row>
    <row r="177">
      <c r="A177" s="1" t="inlineStr">
        <is>
          <t xml:space="preserve">R-176</t>
        </is>
      </c>
      <c r="B177" s="1" t="inlineStr">
        <is>
          <t xml:space="preserve">C.7</t>
        </is>
      </c>
      <c r="C177" s="1"/>
      <c r="D177" s="1">
        <v>34</v>
      </c>
      <c r="E177" s="2" t="inlineStr">
        <is>
          <t xml:space="preserve">(3) If the report provided does not contain any of the information required by paragraph (h)(1) of this clause, and the contractor later discovers new information that is required by paragraph (h)(1) of this clause, then the contractor shall submit a subsequent report within 72 hours of discovering the new information.</t>
        </is>
      </c>
      <c r="F177" s="1" t="inlineStr">
        <is>
          <t xml:space="preserve">shall</t>
        </is>
      </c>
      <c r="G177" s="1" t="inlineStr">
        <is>
          <t xml:space="preserve">Yes</t>
        </is>
      </c>
      <c r="H177" s="1" t="inlineStr">
        <is>
          <t xml:space="preserve">High</t>
        </is>
      </c>
      <c r="I177" s="2"/>
      <c r="J177" s="1" t="inlineStr">
        <is>
          <t xml:space="preserve">Unassigned</t>
        </is>
      </c>
      <c r="K177" s="1"/>
      <c r="L177" s="1"/>
      <c r="M177" s="2"/>
    </row>
    <row r="178">
      <c r="A178" s="1" t="inlineStr">
        <is>
          <t xml:space="preserve">R-177</t>
        </is>
      </c>
      <c r="B178" s="1" t="inlineStr">
        <is>
          <t xml:space="preserve">C.7</t>
        </is>
      </c>
      <c r="C178" s="1"/>
      <c r="D178" s="1">
        <v>34</v>
      </c>
      <c r="E178" s="2" t="inlineStr">
        <is>
          <t xml:space="preserve">(4) The contractor shall also report the information in paragraph (h)(1) if the contractor wishes to ask for a waiver of the requirements of a new FASCSA order being applied through modification.</t>
        </is>
      </c>
      <c r="F178" s="1" t="inlineStr">
        <is>
          <t xml:space="preserve">shall</t>
        </is>
      </c>
      <c r="G178" s="1" t="inlineStr">
        <is>
          <t xml:space="preserve">Yes</t>
        </is>
      </c>
      <c r="H178" s="1" t="inlineStr">
        <is>
          <t xml:space="preserve">High</t>
        </is>
      </c>
      <c r="I178" s="2"/>
      <c r="J178" s="1" t="inlineStr">
        <is>
          <t xml:space="preserve">Unassigned</t>
        </is>
      </c>
      <c r="K178" s="1"/>
      <c r="L178" s="1"/>
      <c r="M178" s="2"/>
    </row>
    <row r="179">
      <c r="A179" s="1" t="inlineStr">
        <is>
          <t xml:space="preserve">R-178</t>
        </is>
      </c>
      <c r="B179" s="1" t="inlineStr">
        <is>
          <t xml:space="preserve">C.7</t>
        </is>
      </c>
      <c r="C179" s="1"/>
      <c r="D179" s="1">
        <v>34</v>
      </c>
      <c r="E179" s="2" t="inlineStr">
        <is>
          <t xml:space="preserve">(1) During contract performance, the Contractor shall review SAM at least once every three months, or as advised by the Contracting Officer, to check for covered articles subject to FASCSA order(s), or for products or services produced by a source subject to FASCSA order(s) not currently identified under paragraph (e) of this clause.</t>
        </is>
      </c>
      <c r="F179" s="1" t="inlineStr">
        <is>
          <t xml:space="preserve">shall</t>
        </is>
      </c>
      <c r="G179" s="1" t="inlineStr">
        <is>
          <t xml:space="preserve">Yes</t>
        </is>
      </c>
      <c r="H179" s="1" t="inlineStr">
        <is>
          <t xml:space="preserve">High</t>
        </is>
      </c>
      <c r="I179" s="2"/>
      <c r="J179" s="1" t="inlineStr">
        <is>
          <t xml:space="preserve">Unassigned</t>
        </is>
      </c>
      <c r="K179" s="1"/>
      <c r="L179" s="1"/>
      <c r="M179" s="2"/>
    </row>
    <row r="180">
      <c r="A180" s="1" t="inlineStr">
        <is>
          <t xml:space="preserve">R-179</t>
        </is>
      </c>
      <c r="B180" s="1" t="inlineStr">
        <is>
          <t xml:space="preserve">C.7</t>
        </is>
      </c>
      <c r="C180" s="1"/>
      <c r="D180" s="1">
        <v>34</v>
      </c>
      <c r="E180" s="2" t="inlineStr">
        <is>
          <t xml:space="preserve">(2) If the Contractor identifies a new FASCSA order(s) that could impact their supply chain, then the Contractor shall conduct a reasonable inquiry to identify whether a covered article or product or service produced or provided by a source subject to the FASCSA order(s) was provided to the Government or used during contract performance.</t>
        </is>
      </c>
      <c r="F180" s="1" t="inlineStr">
        <is>
          <t xml:space="preserve">shall</t>
        </is>
      </c>
      <c r="G180" s="1" t="inlineStr">
        <is>
          <t xml:space="preserve">Yes</t>
        </is>
      </c>
      <c r="H180" s="1" t="inlineStr">
        <is>
          <t xml:space="preserve">High</t>
        </is>
      </c>
      <c r="I180" s="2"/>
      <c r="J180" s="1" t="inlineStr">
        <is>
          <t xml:space="preserve">Unassigned</t>
        </is>
      </c>
      <c r="K180" s="1"/>
      <c r="L180" s="1"/>
      <c r="M180" s="2"/>
    </row>
    <row r="181">
      <c r="A181" s="1" t="inlineStr">
        <is>
          <t xml:space="preserve">R-180</t>
        </is>
      </c>
      <c r="B181" s="1" t="inlineStr">
        <is>
          <t xml:space="preserve">C.7</t>
        </is>
      </c>
      <c r="C181" s="1"/>
      <c r="D181" s="1">
        <v>35</v>
      </c>
      <c r="E181" s="2" t="inlineStr">
        <is>
          <t xml:space="preserve">(3) The Contractor shall submit a report to the contracting office identified in paragraph (h)(2) of this clause if the Contractor identifies, including through any notification by a subcontractor at any tier, that a covered article or product or service produced or provided by a source was provided to the Government or used during contract performance and is subject to a FASCSA order(s).</t>
        </is>
      </c>
      <c r="F181" s="1" t="inlineStr">
        <is>
          <t xml:space="preserve">shall</t>
        </is>
      </c>
      <c r="G181" s="1" t="inlineStr">
        <is>
          <t xml:space="preserve">Yes</t>
        </is>
      </c>
      <c r="H181" s="1" t="inlineStr">
        <is>
          <t xml:space="preserve">High</t>
        </is>
      </c>
      <c r="I181" s="2"/>
      <c r="J181" s="1" t="inlineStr">
        <is>
          <t xml:space="preserve">Unassigned</t>
        </is>
      </c>
      <c r="K181" s="1"/>
      <c r="L181" s="1"/>
      <c r="M181" s="2"/>
    </row>
    <row r="182">
      <c r="A182" s="1" t="inlineStr">
        <is>
          <t xml:space="preserve">R-181</t>
        </is>
      </c>
      <c r="B182" s="1" t="inlineStr">
        <is>
          <t xml:space="preserve">C.7</t>
        </is>
      </c>
      <c r="C182" s="1"/>
      <c r="D182" s="1">
        <v>35</v>
      </c>
      <c r="E182" s="2" t="inlineStr">
        <is>
          <t xml:space="preserve">The Contractor shall report the following information within 72 hours for each covered article or each product or service produced or provided by a source, where the covered article or source is subject to a FASCSA order:</t>
        </is>
      </c>
      <c r="F182" s="1" t="inlineStr">
        <is>
          <t xml:space="preserve">shall</t>
        </is>
      </c>
      <c r="G182" s="1" t="inlineStr">
        <is>
          <t xml:space="preserve">Yes</t>
        </is>
      </c>
      <c r="H182" s="1" t="inlineStr">
        <is>
          <t xml:space="preserve">High</t>
        </is>
      </c>
      <c r="I182" s="2"/>
      <c r="J182" s="1" t="inlineStr">
        <is>
          <t xml:space="preserve">Unassigned</t>
        </is>
      </c>
      <c r="K182" s="1"/>
      <c r="L182" s="1"/>
      <c r="M182" s="2"/>
    </row>
    <row r="183">
      <c r="A183" s="1" t="inlineStr">
        <is>
          <t xml:space="preserve">R-182</t>
        </is>
      </c>
      <c r="B183" s="1" t="inlineStr">
        <is>
          <t xml:space="preserve">C.7</t>
        </is>
      </c>
      <c r="C183" s="1"/>
      <c r="D183" s="1">
        <v>35</v>
      </c>
      <c r="E183" s="2" t="inlineStr">
        <is>
          <t xml:space="preserve">(j) Subcontracts. The Contractor shall insert the substance of this clause, including this paragraph (j) but excluding subparagraphs (d)(1) and (i)(1), in all subcontracts and other contractual instruments, including subcontracts for acquiring commercial products or commercial services.</t>
        </is>
      </c>
      <c r="F183" s="1" t="inlineStr">
        <is>
          <t xml:space="preserve">shall</t>
        </is>
      </c>
      <c r="G183" s="1" t="inlineStr">
        <is>
          <t xml:space="preserve">Yes</t>
        </is>
      </c>
      <c r="H183" s="1" t="inlineStr">
        <is>
          <t xml:space="preserve">High</t>
        </is>
      </c>
      <c r="I183" s="2"/>
      <c r="J183" s="1" t="inlineStr">
        <is>
          <t xml:space="preserve">Unassigned</t>
        </is>
      </c>
      <c r="K183" s="1"/>
      <c r="L183" s="1"/>
      <c r="M183" s="2"/>
    </row>
    <row r="184">
      <c r="A184" s="1" t="inlineStr">
        <is>
          <t xml:space="preserve">R-183</t>
        </is>
      </c>
      <c r="B184" s="1" t="inlineStr">
        <is>
          <t xml:space="preserve">C.9</t>
        </is>
      </c>
      <c r="C184" s="1"/>
      <c r="D184" s="1">
        <v>37</v>
      </c>
      <c r="E184" s="2" t="inlineStr">
        <is>
          <t xml:space="preserve">In accordance with FAR 28.307-2 and FAR 52.228-5, the following minimum coverage shall apply to this contract:</t>
        </is>
      </c>
      <c r="F184" s="1" t="inlineStr">
        <is>
          <t xml:space="preserve">shall</t>
        </is>
      </c>
      <c r="G184" s="1" t="inlineStr">
        <is>
          <t xml:space="preserve">Yes</t>
        </is>
      </c>
      <c r="H184" s="1" t="inlineStr">
        <is>
          <t xml:space="preserve">High</t>
        </is>
      </c>
      <c r="I184" s="2"/>
      <c r="J184" s="1" t="inlineStr">
        <is>
          <t xml:space="preserve">Unassigned</t>
        </is>
      </c>
      <c r="K184" s="1"/>
      <c r="L184" s="1"/>
      <c r="M184" s="2" t="inlineStr">
        <is>
          <t xml:space="preserve">xref:unresolved</t>
        </is>
      </c>
    </row>
    <row r="185">
      <c r="A185" s="1" t="inlineStr">
        <is>
          <t xml:space="preserve">R-184</t>
        </is>
      </c>
      <c r="B185" s="1" t="inlineStr">
        <is>
          <t xml:space="preserve">C.9</t>
        </is>
      </c>
      <c r="C185" s="1"/>
      <c r="D185" s="1">
        <v>37</v>
      </c>
      <c r="E185" s="2" t="inlineStr">
        <is>
          <t xml:space="preserve">(a) Workers' compensation and employers liability: Contractors are required to comply with applicable Federal and State workers' compensation and occupational disease statutes.</t>
        </is>
      </c>
      <c r="F185" s="1" t="inlineStr">
        <is>
          <t xml:space="preserve">other</t>
        </is>
      </c>
      <c r="G185" s="1" t="inlineStr">
        <is>
          <t xml:space="preserve">Yes</t>
        </is>
      </c>
      <c r="H185" s="1" t="inlineStr">
        <is>
          <t xml:space="preserve">High</t>
        </is>
      </c>
      <c r="I185" s="2"/>
      <c r="J185" s="1" t="inlineStr">
        <is>
          <t xml:space="preserve">Unassigned</t>
        </is>
      </c>
      <c r="K185" s="1"/>
      <c r="L185" s="1"/>
      <c r="M185" s="2"/>
    </row>
    <row r="186">
      <c r="A186" s="1" t="inlineStr">
        <is>
          <t xml:space="preserve">R-185</t>
        </is>
      </c>
      <c r="B186" s="1" t="inlineStr">
        <is>
          <t xml:space="preserve">C.9</t>
        </is>
      </c>
      <c r="C186" s="1"/>
      <c r="D186" s="1">
        <v>37</v>
      </c>
      <c r="E186" s="2" t="inlineStr">
        <is>
          <t xml:space="preserve">If occupational diseases are not compensable under those statutes, they shall be covered under the employer's liability section of the insurance policy, except when contract operations are so commingled with a Contractor's commercial operations that it would not be practical to require this coverage.</t>
        </is>
      </c>
      <c r="F186" s="1" t="inlineStr">
        <is>
          <t xml:space="preserve">shall</t>
        </is>
      </c>
      <c r="G186" s="1" t="inlineStr">
        <is>
          <t xml:space="preserve">Yes</t>
        </is>
      </c>
      <c r="H186" s="1" t="inlineStr">
        <is>
          <t xml:space="preserve">High</t>
        </is>
      </c>
      <c r="I186" s="2"/>
      <c r="J186" s="1" t="inlineStr">
        <is>
          <t xml:space="preserve">Unassigned</t>
        </is>
      </c>
      <c r="K186" s="1"/>
      <c r="L186" s="1"/>
      <c r="M186" s="2"/>
    </row>
    <row r="187">
      <c r="A187" s="1" t="inlineStr">
        <is>
          <t xml:space="preserve">R-186</t>
        </is>
      </c>
      <c r="B187" s="1" t="inlineStr">
        <is>
          <t xml:space="preserve">C.9</t>
        </is>
      </c>
      <c r="C187" s="1"/>
      <c r="D187" s="1">
        <v>37</v>
      </c>
      <c r="E187" s="2" t="inlineStr">
        <is>
          <t xml:space="preserve">(d) The successful bidder must present to the Contracting Officer, prior to award, evidence of general liability insurance without any exclusionary clauses for asbestos that would void the general liability coverage.</t>
        </is>
      </c>
      <c r="F187" s="1" t="inlineStr">
        <is>
          <t xml:space="preserve">must</t>
        </is>
      </c>
      <c r="G187" s="1" t="inlineStr">
        <is>
          <t xml:space="preserve">Yes</t>
        </is>
      </c>
      <c r="H187" s="1" t="inlineStr">
        <is>
          <t xml:space="preserve">High</t>
        </is>
      </c>
      <c r="I187" s="2"/>
      <c r="J187" s="1" t="inlineStr">
        <is>
          <t xml:space="preserve">Unassigned</t>
        </is>
      </c>
      <c r="K187" s="1"/>
      <c r="L187" s="1"/>
      <c r="M187" s="2"/>
    </row>
    <row r="188">
      <c r="A188" s="1" t="inlineStr">
        <is>
          <t xml:space="preserve">R-187</t>
        </is>
      </c>
      <c r="B188" s="1" t="inlineStr">
        <is>
          <t xml:space="preserve">C.10</t>
        </is>
      </c>
      <c r="C188" s="1"/>
      <c r="D188" s="1">
        <v>38</v>
      </c>
      <c r="E188" s="2" t="inlineStr">
        <is>
          <t xml:space="preserve">(v) The business agrees to comply with VAAR subpart 819.70 and Small Business Administration (SBA) regulations regarding small business size, government contracting, and the Veteran Small Business Certification Program at 13 CFR parts 121, 125, and 128.</t>
        </is>
      </c>
      <c r="F188" s="1" t="inlineStr">
        <is>
          <t xml:space="preserve">other</t>
        </is>
      </c>
      <c r="G188" s="1" t="inlineStr">
        <is>
          <t xml:space="preserve">Yes</t>
        </is>
      </c>
      <c r="H188" s="1" t="inlineStr">
        <is>
          <t xml:space="preserve">High</t>
        </is>
      </c>
      <c r="I188" s="2"/>
      <c r="J188" s="1" t="inlineStr">
        <is>
          <t xml:space="preserve">Unassigned</t>
        </is>
      </c>
      <c r="K188" s="1"/>
      <c r="L188" s="1"/>
      <c r="M188" s="2"/>
    </row>
    <row r="189">
      <c r="A189" s="1" t="inlineStr">
        <is>
          <t xml:space="preserve">R-188</t>
        </is>
      </c>
      <c r="B189" s="1" t="inlineStr">
        <is>
          <t xml:space="preserve">C.10</t>
        </is>
      </c>
      <c r="C189" s="1"/>
      <c r="D189" s="1">
        <v>38</v>
      </c>
      <c r="E189" s="2" t="inlineStr">
        <is>
          <t xml:space="preserve">(b) General. In order for a concern to submit an offer and be eligible for the award of an SDVOSB set-aside or sole source contract, the concern must qualify as a small business concern under the size standard corresponding to the NAICS code assigned to the contract and be listed as an SDVOSB participant in the SBA certification database as set forth in 13 CFR 128.</t>
        </is>
      </c>
      <c r="F189" s="1" t="inlineStr">
        <is>
          <t xml:space="preserve">must</t>
        </is>
      </c>
      <c r="G189" s="1" t="inlineStr">
        <is>
          <t xml:space="preserve">Yes</t>
        </is>
      </c>
      <c r="H189" s="1" t="inlineStr">
        <is>
          <t xml:space="preserve">High</t>
        </is>
      </c>
      <c r="I189" s="2"/>
      <c r="J189" s="1" t="inlineStr">
        <is>
          <t xml:space="preserve">Unassigned</t>
        </is>
      </c>
      <c r="K189" s="1"/>
      <c r="L189" s="1"/>
      <c r="M189" s="2" t="inlineStr">
        <is>
          <t xml:space="preserve">xref:unresolved</t>
        </is>
      </c>
    </row>
    <row r="190">
      <c r="A190" s="1" t="inlineStr">
        <is>
          <t xml:space="preserve">R-189</t>
        </is>
      </c>
      <c r="B190" s="1" t="inlineStr">
        <is>
          <t xml:space="preserve">C.10</t>
        </is>
      </c>
      <c r="C190" s="1"/>
      <c r="D190" s="1">
        <v>38</v>
      </c>
      <c r="E190" s="2" t="inlineStr">
        <is>
          <t xml:space="preserve">(1) Offers received from entities that are not certified SDVOSBs and listed in the SBA certification database at the time of offer shall not be considered.</t>
        </is>
      </c>
      <c r="F190" s="1" t="inlineStr">
        <is>
          <t xml:space="preserve">shall</t>
        </is>
      </c>
      <c r="G190" s="1" t="inlineStr">
        <is>
          <t xml:space="preserve">Yes</t>
        </is>
      </c>
      <c r="H190" s="1" t="inlineStr">
        <is>
          <t xml:space="preserve">High</t>
        </is>
      </c>
      <c r="I190" s="2"/>
      <c r="J190" s="1" t="inlineStr">
        <is>
          <t xml:space="preserve">Unassigned</t>
        </is>
      </c>
      <c r="K190" s="1"/>
      <c r="L190" s="1"/>
      <c r="M190" s="2"/>
    </row>
    <row r="191">
      <c r="A191" s="1" t="inlineStr">
        <is>
          <t xml:space="preserve">R-190</t>
        </is>
      </c>
      <c r="B191" s="1" t="inlineStr">
        <is>
          <t xml:space="preserve">C.10</t>
        </is>
      </c>
      <c r="C191" s="1"/>
      <c r="D191" s="1">
        <v>38</v>
      </c>
      <c r="E191" s="2" t="inlineStr">
        <is>
          <t xml:space="preserve">(2) Any award resulting from this solicitation shall be made to a certified SDVOSB listed in the SBA certification database who is eligible at the time of submission of offer(s) and at the time of award.</t>
        </is>
      </c>
      <c r="F191" s="1" t="inlineStr">
        <is>
          <t xml:space="preserve">shall</t>
        </is>
      </c>
      <c r="G191" s="1" t="inlineStr">
        <is>
          <t xml:space="preserve">Yes</t>
        </is>
      </c>
      <c r="H191" s="1" t="inlineStr">
        <is>
          <t xml:space="preserve">High</t>
        </is>
      </c>
      <c r="I191" s="2"/>
      <c r="J191" s="1" t="inlineStr">
        <is>
          <t xml:space="preserve">Government Dependency</t>
        </is>
      </c>
      <c r="K191" s="1" t="inlineStr">
        <is>
          <t xml:space="preserve">Government</t>
        </is>
      </c>
      <c r="L191" s="1"/>
      <c r="M191" s="2" t="inlineStr">
        <is>
          <t xml:space="preserve">government-obligation</t>
        </is>
      </c>
    </row>
    <row r="192">
      <c r="A192" s="1" t="inlineStr">
        <is>
          <t xml:space="preserve">R-191</t>
        </is>
      </c>
      <c r="B192" s="1" t="inlineStr">
        <is>
          <t xml:space="preserve">C.10</t>
        </is>
      </c>
      <c r="C192" s="1"/>
      <c r="D192" s="1">
        <v>38</v>
      </c>
      <c r="E192" s="2" t="inlineStr">
        <is>
          <t xml:space="preserve">(c) Representation. Pursuant to 38 U.S.C. 8127(e), only certified SDVOSBs listed in the SBA certification database are considered eligible to receive award of a resulting contract.</t>
        </is>
      </c>
      <c r="F192" s="1" t="inlineStr">
        <is>
          <t xml:space="preserve">other</t>
        </is>
      </c>
      <c r="G192" s="1" t="inlineStr">
        <is>
          <t xml:space="preserve">Yes</t>
        </is>
      </c>
      <c r="H192" s="1" t="inlineStr">
        <is>
          <t xml:space="preserve">High</t>
        </is>
      </c>
      <c r="I192" s="2"/>
      <c r="J192" s="1" t="inlineStr">
        <is>
          <t xml:space="preserve">Unassigned</t>
        </is>
      </c>
      <c r="K192" s="1"/>
      <c r="L192" s="1"/>
      <c r="M192" s="2" t="inlineStr">
        <is>
          <t xml:space="preserve">xref:unresolved</t>
        </is>
      </c>
    </row>
    <row r="193">
      <c r="A193" s="1" t="inlineStr">
        <is>
          <t xml:space="preserve">R-192</t>
        </is>
      </c>
      <c r="B193" s="1" t="inlineStr">
        <is>
          <t xml:space="preserve">C.10</t>
        </is>
      </c>
      <c r="C193" s="1"/>
      <c r="D193" s="1">
        <v>38</v>
      </c>
      <c r="E193" s="2" t="inlineStr">
        <is>
          <t xml:space="preserve">By submitting an offer, the prospective contractor represents that it is an eligible and certified SDVOSB as defined in this clause, 13 CFR 121, 125, and 128, and VAAR subpart 819.70.</t>
        </is>
      </c>
      <c r="F193" s="1" t="inlineStr">
        <is>
          <t xml:space="preserve">other</t>
        </is>
      </c>
      <c r="G193" s="1" t="inlineStr">
        <is>
          <t xml:space="preserve">Yes</t>
        </is>
      </c>
      <c r="H193" s="1" t="inlineStr">
        <is>
          <t xml:space="preserve">High</t>
        </is>
      </c>
      <c r="I193" s="2"/>
      <c r="J193" s="1" t="inlineStr">
        <is>
          <t xml:space="preserve">Unassigned</t>
        </is>
      </c>
      <c r="K193" s="1"/>
      <c r="L193" s="1"/>
      <c r="M193" s="2"/>
    </row>
    <row r="194">
      <c r="A194" s="1" t="inlineStr">
        <is>
          <t xml:space="preserve">R-193</t>
        </is>
      </c>
      <c r="B194" s="1" t="inlineStr">
        <is>
          <t xml:space="preserve">C.10</t>
        </is>
      </c>
      <c r="C194" s="1"/>
      <c r="D194" s="1">
        <v>38</v>
      </c>
      <c r="E194" s="2" t="inlineStr">
        <is>
          <t xml:space="preserve">(d) Agreement/LOS certification. When awarded a contract action, including orders under multipleaward contracts, an SDVOSB agrees that in the performance of the contract, the SDVOSB shall comply with requirements in VAAR subpart 819.70 and SBA regulations on small business size, and government contracting programs at 13 CFR part 121 and part 125, including the non-manufacturer rule and limitations on subcontracting (LOS) requirements in 13 CFR 121.406(b) and 13 CFR 125.6.</t>
        </is>
      </c>
      <c r="F194" s="1" t="inlineStr">
        <is>
          <t xml:space="preserve">shall</t>
        </is>
      </c>
      <c r="G194" s="1" t="inlineStr">
        <is>
          <t xml:space="preserve">Yes</t>
        </is>
      </c>
      <c r="H194" s="1" t="inlineStr">
        <is>
          <t xml:space="preserve">High</t>
        </is>
      </c>
      <c r="I194" s="2"/>
      <c r="J194" s="1" t="inlineStr">
        <is>
          <t xml:space="preserve">Unassigned</t>
        </is>
      </c>
      <c r="K194" s="1"/>
      <c r="L194" s="1"/>
      <c r="M194" s="2"/>
    </row>
    <row r="195">
      <c r="A195" s="1" t="inlineStr">
        <is>
          <t xml:space="preserve">R-194</t>
        </is>
      </c>
      <c r="B195" s="1" t="inlineStr">
        <is>
          <t xml:space="preserve">C.10</t>
        </is>
      </c>
      <c r="C195" s="1"/>
      <c r="D195" s="1">
        <v>39</v>
      </c>
      <c r="E195" s="2" t="inlineStr">
        <is>
          <t xml:space="preserve">For the purpose of limitations on subcontracting, only certified SDVOSBs listed in the SBA certification database (including independent contractors) shall be considered eligible and/or ‘‘similarly situated’’ (i.e., a firm that has the same small business program status as the prime contractor).</t>
        </is>
      </c>
      <c r="F195" s="1" t="inlineStr">
        <is>
          <t xml:space="preserve">shall</t>
        </is>
      </c>
      <c r="G195" s="1" t="inlineStr">
        <is>
          <t xml:space="preserve">Yes</t>
        </is>
      </c>
      <c r="H195" s="1" t="inlineStr">
        <is>
          <t xml:space="preserve">High</t>
        </is>
      </c>
      <c r="I195" s="2"/>
      <c r="J195" s="1" t="inlineStr">
        <is>
          <t xml:space="preserve">Unassigned</t>
        </is>
      </c>
      <c r="K195" s="1"/>
      <c r="L195" s="1"/>
      <c r="M195" s="2"/>
    </row>
    <row r="196">
      <c r="A196" s="1" t="inlineStr">
        <is>
          <t xml:space="preserve">R-195</t>
        </is>
      </c>
      <c r="B196" s="1" t="inlineStr">
        <is>
          <t xml:space="preserve">C.10</t>
        </is>
      </c>
      <c r="C196" s="1"/>
      <c r="D196" s="1">
        <v>39</v>
      </c>
      <c r="E196" s="2" t="inlineStr">
        <is>
          <t xml:space="preserve">An otherwise eligible firm further agrees to comply with the required LOS certification requirements in this solicitation (see 852.219–75 or 852.219–76 as applicable).</t>
        </is>
      </c>
      <c r="F196" s="1" t="inlineStr">
        <is>
          <t xml:space="preserve">other</t>
        </is>
      </c>
      <c r="G196" s="1" t="inlineStr">
        <is>
          <t xml:space="preserve">Yes</t>
        </is>
      </c>
      <c r="H196" s="1" t="inlineStr">
        <is>
          <t xml:space="preserve">High</t>
        </is>
      </c>
      <c r="I196" s="2"/>
      <c r="J196" s="1" t="inlineStr">
        <is>
          <t xml:space="preserve">Unassigned</t>
        </is>
      </c>
      <c r="K196" s="1"/>
      <c r="L196" s="1"/>
      <c r="M196" s="2"/>
    </row>
    <row r="197">
      <c r="A197" s="1" t="inlineStr">
        <is>
          <t xml:space="preserve">R-196</t>
        </is>
      </c>
      <c r="B197" s="1" t="inlineStr">
        <is>
          <t xml:space="preserve">C.10</t>
        </is>
      </c>
      <c r="C197" s="1"/>
      <c r="D197" s="1">
        <v>39</v>
      </c>
      <c r="E197" s="2" t="inlineStr">
        <is>
          <t xml:space="preserve">(1) Services. In the case of a contract for services (except construction), the SDVOSB prime contractor will not pay more than 50% of the amount paid by the government to the prime for contract performance to firms that are not certified SDVOSBs listed in the SBA certification database (excluding direct costs to the extent they are not the principal purpose of the acquisition and the SDVOSB/ VOSB does not provide the service, such as airline travel, cloud computing services, or mass media purchases).</t>
        </is>
      </c>
      <c r="F197" s="1" t="inlineStr">
        <is>
          <t xml:space="preserve">will</t>
        </is>
      </c>
      <c r="G197" s="1" t="inlineStr">
        <is>
          <t xml:space="preserve">Yes</t>
        </is>
      </c>
      <c r="H197" s="1" t="inlineStr">
        <is>
          <t xml:space="preserve">High</t>
        </is>
      </c>
      <c r="I197" s="2"/>
      <c r="J197" s="1" t="inlineStr">
        <is>
          <t xml:space="preserve">Unassigned</t>
        </is>
      </c>
      <c r="K197" s="1"/>
      <c r="L197" s="1"/>
      <c r="M197" s="2"/>
    </row>
    <row r="198">
      <c r="A198" s="1" t="inlineStr">
        <is>
          <t xml:space="preserve">R-197</t>
        </is>
      </c>
      <c r="B198" s="1" t="inlineStr">
        <is>
          <t xml:space="preserve">C.10</t>
        </is>
      </c>
      <c r="C198" s="1"/>
      <c r="D198" s="1">
        <v>39</v>
      </c>
      <c r="E198" s="2" t="inlineStr">
        <is>
          <t xml:space="preserve">When a contract includes both services and supplies, the 50 percent limitation shall apply only to the service portion of the contract.</t>
        </is>
      </c>
      <c r="F198" s="1" t="inlineStr">
        <is>
          <t xml:space="preserve">shall</t>
        </is>
      </c>
      <c r="G198" s="1" t="inlineStr">
        <is>
          <t xml:space="preserve">Yes</t>
        </is>
      </c>
      <c r="H198" s="1" t="inlineStr">
        <is>
          <t xml:space="preserve">High</t>
        </is>
      </c>
      <c r="I198" s="2"/>
      <c r="J198" s="1" t="inlineStr">
        <is>
          <t xml:space="preserve">Unassigned</t>
        </is>
      </c>
      <c r="K198" s="1"/>
      <c r="L198" s="1"/>
      <c r="M198" s="2"/>
    </row>
    <row r="199">
      <c r="A199" s="1" t="inlineStr">
        <is>
          <t xml:space="preserve">R-198</t>
        </is>
      </c>
      <c r="B199" s="1" t="inlineStr">
        <is>
          <t xml:space="preserve">C.10</t>
        </is>
      </c>
      <c r="C199" s="1"/>
      <c r="D199" s="1">
        <v>39</v>
      </c>
      <c r="E199" s="2" t="inlineStr">
        <is>
          <t xml:space="preserve">(i) In the case of a contract for supplies or products (other than from a non-manufacturer of such supplies), the SDVOSB prime contractor will not pay more than 50% of the amount paid by the government to the prime for contract performance, excluding the cost of materials, to firms that are not certified SDVOSBs listed in the SBA certification database.</t>
        </is>
      </c>
      <c r="F199" s="1" t="inlineStr">
        <is>
          <t xml:space="preserve">will</t>
        </is>
      </c>
      <c r="G199" s="1" t="inlineStr">
        <is>
          <t xml:space="preserve">Yes</t>
        </is>
      </c>
      <c r="H199" s="1" t="inlineStr">
        <is>
          <t xml:space="preserve">High</t>
        </is>
      </c>
      <c r="I199" s="2"/>
      <c r="J199" s="1" t="inlineStr">
        <is>
          <t xml:space="preserve">Unassigned</t>
        </is>
      </c>
      <c r="K199" s="1"/>
      <c r="L199" s="1"/>
      <c r="M199" s="2"/>
    </row>
    <row r="200">
      <c r="A200" s="1" t="inlineStr">
        <is>
          <t xml:space="preserve">R-199</t>
        </is>
      </c>
      <c r="B200" s="1" t="inlineStr">
        <is>
          <t xml:space="preserve">C.10</t>
        </is>
      </c>
      <c r="C200" s="1"/>
      <c r="D200" s="1">
        <v>39</v>
      </c>
      <c r="E200" s="2" t="inlineStr">
        <is>
          <t xml:space="preserve">When a contract includes both supply and services, the 50 percent limitation shall apply only to the supply portion of the contract.</t>
        </is>
      </c>
      <c r="F200" s="1" t="inlineStr">
        <is>
          <t xml:space="preserve">shall</t>
        </is>
      </c>
      <c r="G200" s="1" t="inlineStr">
        <is>
          <t xml:space="preserve">Yes</t>
        </is>
      </c>
      <c r="H200" s="1" t="inlineStr">
        <is>
          <t xml:space="preserve">High</t>
        </is>
      </c>
      <c r="I200" s="2"/>
      <c r="J200" s="1" t="inlineStr">
        <is>
          <t xml:space="preserve">Unassigned</t>
        </is>
      </c>
      <c r="K200" s="1"/>
      <c r="L200" s="1"/>
      <c r="M200" s="2"/>
    </row>
    <row r="201">
      <c r="A201" s="1" t="inlineStr">
        <is>
          <t xml:space="preserve">R-200</t>
        </is>
      </c>
      <c r="B201" s="1" t="inlineStr">
        <is>
          <t xml:space="preserve">C.10</t>
        </is>
      </c>
      <c r="C201" s="1"/>
      <c r="D201" s="1">
        <v>39</v>
      </c>
      <c r="E201" s="2" t="inlineStr">
        <is>
          <t xml:space="preserve">(3) General construction. In the case of a contract for general construction, the SDVOSB prime contractor will not pay more than 85% of the amount paid by the government to the prime for contract performance, excluding the cost of materials, to firms that are not certified SDVOSBs listed in the SBA certification database.</t>
        </is>
      </c>
      <c r="F201" s="1" t="inlineStr">
        <is>
          <t xml:space="preserve">will</t>
        </is>
      </c>
      <c r="G201" s="1" t="inlineStr">
        <is>
          <t xml:space="preserve">Yes</t>
        </is>
      </c>
      <c r="H201" s="1" t="inlineStr">
        <is>
          <t xml:space="preserve">High</t>
        </is>
      </c>
      <c r="I201" s="2"/>
      <c r="J201" s="1" t="inlineStr">
        <is>
          <t xml:space="preserve">Unassigned</t>
        </is>
      </c>
      <c r="K201" s="1"/>
      <c r="L201" s="1"/>
      <c r="M201" s="2"/>
    </row>
    <row r="202">
      <c r="A202" s="1" t="inlineStr">
        <is>
          <t xml:space="preserve">R-201</t>
        </is>
      </c>
      <c r="B202" s="1" t="inlineStr">
        <is>
          <t xml:space="preserve">C.10</t>
        </is>
      </c>
      <c r="C202" s="1"/>
      <c r="D202" s="1">
        <v>39</v>
      </c>
      <c r="E202" s="2" t="inlineStr">
        <is>
          <t xml:space="preserve">(4) Special trade construction contractors. In the case of a contract for special trade contractors, no more than 75% of the amount paid by the government to the prime for contract performance, excluding the cost of materials, may be paid to firms that are not certified SDVOSBs listed in the SBA certification database.</t>
        </is>
      </c>
      <c r="F202" s="1" t="inlineStr">
        <is>
          <t xml:space="preserve">other</t>
        </is>
      </c>
      <c r="G202" s="1" t="inlineStr">
        <is>
          <t xml:space="preserve">Yes</t>
        </is>
      </c>
      <c r="H202" s="1" t="inlineStr">
        <is>
          <t xml:space="preserve">High</t>
        </is>
      </c>
      <c r="I202" s="2"/>
      <c r="J202" s="1" t="inlineStr">
        <is>
          <t xml:space="preserve">Unassigned</t>
        </is>
      </c>
      <c r="K202" s="1"/>
      <c r="L202" s="1"/>
      <c r="M202" s="2" t="inlineStr">
        <is>
          <t xml:space="preserve">qa-candidate:ambiguous-modal</t>
        </is>
      </c>
    </row>
    <row r="203">
      <c r="A203" s="1" t="inlineStr">
        <is>
          <t xml:space="preserve">R-202</t>
        </is>
      </c>
      <c r="B203" s="1" t="inlineStr">
        <is>
          <t xml:space="preserve">C.10</t>
        </is>
      </c>
      <c r="C203" s="1"/>
      <c r="D203" s="1">
        <v>39</v>
      </c>
      <c r="E203" s="2" t="inlineStr">
        <is>
          <t xml:space="preserve">(5) Subcontracting. An SDVOSB subcontractor must meet the NAICS size standard assigned by the prime contractor and be certified and listed in the SBA certification database to count as similarly situated.</t>
        </is>
      </c>
      <c r="F203" s="1" t="inlineStr">
        <is>
          <t xml:space="preserve">must</t>
        </is>
      </c>
      <c r="G203" s="1" t="inlineStr">
        <is>
          <t xml:space="preserve">Yes</t>
        </is>
      </c>
      <c r="H203" s="1" t="inlineStr">
        <is>
          <t xml:space="preserve">High</t>
        </is>
      </c>
      <c r="I203" s="2"/>
      <c r="J203" s="1" t="inlineStr">
        <is>
          <t xml:space="preserve">Unassigned</t>
        </is>
      </c>
      <c r="K203" s="1"/>
      <c r="L203" s="1"/>
      <c r="M203" s="2"/>
    </row>
    <row r="204">
      <c r="A204" s="1" t="inlineStr">
        <is>
          <t xml:space="preserve">R-203</t>
        </is>
      </c>
      <c r="B204" s="1" t="inlineStr">
        <is>
          <t xml:space="preserve">C.10</t>
        </is>
      </c>
      <c r="C204" s="1"/>
      <c r="D204" s="1">
        <v>39</v>
      </c>
      <c r="E204" s="2" t="inlineStr">
        <is>
          <t xml:space="preserve">Any work that a first tier SDVOSB subcontractor further subcontracts will count towards the percent of subcontract amount that cannot be exceeded.</t>
        </is>
      </c>
      <c r="F204" s="1" t="inlineStr">
        <is>
          <t xml:space="preserve">will</t>
        </is>
      </c>
      <c r="G204" s="1" t="inlineStr">
        <is>
          <t xml:space="preserve">Yes</t>
        </is>
      </c>
      <c r="H204" s="1" t="inlineStr">
        <is>
          <t xml:space="preserve">High</t>
        </is>
      </c>
      <c r="I204" s="2"/>
      <c r="J204" s="1" t="inlineStr">
        <is>
          <t xml:space="preserve">Unassigned</t>
        </is>
      </c>
      <c r="K204" s="1"/>
      <c r="L204" s="1"/>
      <c r="M204" s="2"/>
    </row>
    <row r="205">
      <c r="A205" s="1" t="inlineStr">
        <is>
          <t xml:space="preserve">R-204</t>
        </is>
      </c>
      <c r="B205" s="1" t="inlineStr">
        <is>
          <t xml:space="preserve">C.10</t>
        </is>
      </c>
      <c r="C205" s="1"/>
      <c r="D205" s="1">
        <v>39</v>
      </c>
      <c r="E205" s="2" t="inlineStr">
        <is>
          <t xml:space="preserve">When a contract includes both services and supplies, the 50 percent limitation shall apply only to the portion of the contract with the preponderance of the expenditure upon which the assigned NAICS is based.</t>
        </is>
      </c>
      <c r="F205" s="1" t="inlineStr">
        <is>
          <t xml:space="preserve">shall</t>
        </is>
      </c>
      <c r="G205" s="1" t="inlineStr">
        <is>
          <t xml:space="preserve">Yes</t>
        </is>
      </c>
      <c r="H205" s="1" t="inlineStr">
        <is>
          <t xml:space="preserve">High</t>
        </is>
      </c>
      <c r="I205" s="2"/>
      <c r="J205" s="1" t="inlineStr">
        <is>
          <t xml:space="preserve">Unassigned</t>
        </is>
      </c>
      <c r="K205" s="1"/>
      <c r="L205" s="1"/>
      <c r="M205" s="2"/>
    </row>
    <row r="206">
      <c r="A206" s="1" t="inlineStr">
        <is>
          <t xml:space="preserve">R-205</t>
        </is>
      </c>
      <c r="B206" s="1" t="inlineStr">
        <is>
          <t xml:space="preserve">C.10</t>
        </is>
      </c>
      <c r="C206" s="1"/>
      <c r="D206" s="1">
        <v>40</v>
      </c>
      <c r="E206" s="2" t="inlineStr">
        <is>
          <t xml:space="preserve">(e) Required limitations on subcontracting compliance measurement period. An SDVOSB shall comply with the limitations on subcontracting as follows:</t>
        </is>
      </c>
      <c r="F206" s="1" t="inlineStr">
        <is>
          <t xml:space="preserve">shall</t>
        </is>
      </c>
      <c r="G206" s="1" t="inlineStr">
        <is>
          <t xml:space="preserve">Yes</t>
        </is>
      </c>
      <c r="H206" s="1" t="inlineStr">
        <is>
          <t xml:space="preserve">High</t>
        </is>
      </c>
      <c r="I206" s="2"/>
      <c r="J206" s="1" t="inlineStr">
        <is>
          <t xml:space="preserve">Unassigned</t>
        </is>
      </c>
      <c r="K206" s="1"/>
      <c r="L206" s="1"/>
      <c r="M206" s="2"/>
    </row>
    <row r="207">
      <c r="A207" s="1" t="inlineStr">
        <is>
          <t xml:space="preserve">R-206</t>
        </is>
      </c>
      <c r="B207" s="1" t="inlineStr">
        <is>
          <t xml:space="preserve">C.10</t>
        </is>
      </c>
      <c r="C207" s="1"/>
      <c r="D207" s="1">
        <v>40</v>
      </c>
      <c r="E207" s="2" t="inlineStr">
        <is>
          <t xml:space="preserve">A joint venture agrees that, in the performance of the contract, the applicable percentage specified in paragraph (d) of this clause will be performed by the aggregate of the joint venture participants.</t>
        </is>
      </c>
      <c r="F207" s="1" t="inlineStr">
        <is>
          <t xml:space="preserve">will</t>
        </is>
      </c>
      <c r="G207" s="1" t="inlineStr">
        <is>
          <t xml:space="preserve">Yes</t>
        </is>
      </c>
      <c r="H207" s="1" t="inlineStr">
        <is>
          <t xml:space="preserve">High</t>
        </is>
      </c>
      <c r="I207" s="2"/>
      <c r="J207" s="1" t="inlineStr">
        <is>
          <t xml:space="preserve">Unassigned</t>
        </is>
      </c>
      <c r="K207" s="1"/>
      <c r="L207" s="1"/>
      <c r="M207" s="2"/>
    </row>
    <row r="208">
      <c r="A208" s="1" t="inlineStr">
        <is>
          <t xml:space="preserve">R-207</t>
        </is>
      </c>
      <c r="B208" s="1" t="inlineStr">
        <is>
          <t xml:space="preserve">C.11</t>
        </is>
      </c>
      <c r="C208" s="1"/>
      <c r="D208" s="1">
        <v>40</v>
      </c>
      <c r="E208" s="2" t="inlineStr">
        <is>
          <t xml:space="preserve">The following provisions or clauses incorporated by reference in this solicitation must be completed by the offeror or prospective contractor and submitted with the quotation or offer.</t>
        </is>
      </c>
      <c r="F208" s="1" t="inlineStr">
        <is>
          <t xml:space="preserve">must</t>
        </is>
      </c>
      <c r="G208" s="1" t="inlineStr">
        <is>
          <t xml:space="preserve">Yes</t>
        </is>
      </c>
      <c r="H208" s="1" t="inlineStr">
        <is>
          <t xml:space="preserve">High</t>
        </is>
      </c>
      <c r="I208" s="2"/>
      <c r="J208" s="1" t="inlineStr">
        <is>
          <t xml:space="preserve">Unassigned</t>
        </is>
      </c>
      <c r="K208" s="1"/>
      <c r="L208" s="1"/>
      <c r="M208" s="2"/>
    </row>
    <row r="209">
      <c r="A209" s="1" t="inlineStr">
        <is>
          <t xml:space="preserve">R-208</t>
        </is>
      </c>
      <c r="B209" s="1" t="inlineStr">
        <is>
          <t xml:space="preserve">D</t>
        </is>
      </c>
      <c r="C209" s="1"/>
      <c r="D209" s="1">
        <v>41</v>
      </c>
      <c r="E209" s="2" t="inlineStr">
        <is>
          <t xml:space="preserve">852.219-75 MUST SIGN AND RETURN WITH QUOTE</t>
        </is>
      </c>
      <c r="F209" s="1" t="inlineStr">
        <is>
          <t xml:space="preserve">must</t>
        </is>
      </c>
      <c r="G209" s="1" t="inlineStr">
        <is>
          <t xml:space="preserve">Yes</t>
        </is>
      </c>
      <c r="H209" s="1" t="inlineStr">
        <is>
          <t xml:space="preserve">High</t>
        </is>
      </c>
      <c r="I209" s="2"/>
      <c r="J209" s="1" t="inlineStr">
        <is>
          <t xml:space="preserve">Unassigned</t>
        </is>
      </c>
      <c r="K209" s="1"/>
      <c r="L209" s="1"/>
      <c r="M209" s="2" t="inlineStr">
        <is>
          <t xml:space="preserve">table-derived</t>
        </is>
      </c>
    </row>
    <row r="210">
      <c r="A210" s="1" t="inlineStr">
        <is>
          <t xml:space="preserve">R-209</t>
        </is>
      </c>
      <c r="B210" s="1" t="inlineStr">
        <is>
          <t xml:space="preserve">E.1</t>
        </is>
      </c>
      <c r="C210" s="1"/>
      <c r="D210" s="1">
        <v>43</v>
      </c>
      <c r="E210" s="2" t="inlineStr">
        <is>
          <t xml:space="preserve">(d) The offeror shall post the information in paragraphs (c)(1)(i) through (c)(1)(iv) of this provision in FAPIIS as required through maintaining an active registration in the System for Award Management, which can be accessed via https://www.sam.gov (see 52.204-7).</t>
        </is>
      </c>
      <c r="F210" s="1" t="inlineStr">
        <is>
          <t xml:space="preserve">shall</t>
        </is>
      </c>
      <c r="G210" s="1" t="inlineStr">
        <is>
          <t xml:space="preserve">Yes</t>
        </is>
      </c>
      <c r="H210" s="1" t="inlineStr">
        <is>
          <t xml:space="preserve">High</t>
        </is>
      </c>
      <c r="I210" s="2"/>
      <c r="J210" s="1" t="inlineStr">
        <is>
          <t xml:space="preserve">Unassigned</t>
        </is>
      </c>
      <c r="K210" s="1"/>
      <c r="L210" s="1"/>
      <c r="M210" s="2"/>
    </row>
    <row r="211">
      <c r="A211" s="1" t="inlineStr">
        <is>
          <t xml:space="preserve">R-210</t>
        </is>
      </c>
      <c r="B211" s="1" t="inlineStr">
        <is>
          <t xml:space="preserve">E.2</t>
        </is>
      </c>
      <c r="C211" s="1"/>
      <c r="D211" s="1">
        <v>43</v>
      </c>
      <c r="E211" s="2" t="inlineStr">
        <is>
          <t xml:space="preserve">As a minimum, offers shall include— (1) The solicitation number; (2) The name, address, telephone number of the Offeror; (3) The Offeror’s Unique Entity Identifier (UEI) and, if applicable, Electronic Funds Transfer (EFT) indicator; (4) Information necessary to evaluate the factors contained in the provision at 52.212-2 or as described in the solicitation; (5) Responses to provisions that require Offeror completion of information, representations, and certifications (other than those collected via the System for Award Management (SAM)); and (6) A statement specifying the extent of agreement with all terms, conditions, and provisions included in the solicitation and any solicitation amendments.</t>
        </is>
      </c>
      <c r="F211" s="1" t="inlineStr">
        <is>
          <t xml:space="preserve">shall</t>
        </is>
      </c>
      <c r="G211" s="1" t="inlineStr">
        <is>
          <t xml:space="preserve">Yes</t>
        </is>
      </c>
      <c r="H211" s="1" t="inlineStr">
        <is>
          <t xml:space="preserve">High</t>
        </is>
      </c>
      <c r="I211" s="2"/>
      <c r="J211" s="1" t="inlineStr">
        <is>
          <t xml:space="preserve">Unassigned</t>
        </is>
      </c>
      <c r="K211" s="1"/>
      <c r="L211" s="1"/>
      <c r="M211" s="2" t="inlineStr">
        <is>
          <t xml:space="preserve">xref:unresolved</t>
        </is>
      </c>
    </row>
    <row r="212">
      <c r="A212" s="1" t="inlineStr">
        <is>
          <t xml:space="preserve">R-211</t>
        </is>
      </c>
      <c r="B212" s="1" t="inlineStr">
        <is>
          <t xml:space="preserve">E.2</t>
        </is>
      </c>
      <c r="C212" s="1"/>
      <c r="D212" s="1">
        <v>43</v>
      </c>
      <c r="E212" s="2" t="inlineStr">
        <is>
          <t xml:space="preserve">The Offeror agrees to hold the prices in its offer firm for 60 calendar days from the date specified for receipt of offers, unless another time period is specified in an addendum to the solicitation.</t>
        </is>
      </c>
      <c r="F212" s="1" t="inlineStr">
        <is>
          <t xml:space="preserve">other</t>
        </is>
      </c>
      <c r="G212" s="1" t="inlineStr">
        <is>
          <t xml:space="preserve">Yes</t>
        </is>
      </c>
      <c r="H212" s="1" t="inlineStr">
        <is>
          <t xml:space="preserve">High</t>
        </is>
      </c>
      <c r="I212" s="2"/>
      <c r="J212" s="1" t="inlineStr">
        <is>
          <t xml:space="preserve">Unassigned</t>
        </is>
      </c>
      <c r="K212" s="1"/>
      <c r="L212" s="1"/>
      <c r="M212" s="2"/>
    </row>
    <row r="213">
      <c r="A213" s="1" t="inlineStr">
        <is>
          <t xml:space="preserve">R-212</t>
        </is>
      </c>
      <c r="B213" s="1" t="inlineStr">
        <is>
          <t xml:space="preserve">E.2</t>
        </is>
      </c>
      <c r="C213" s="1"/>
      <c r="D213" s="1">
        <v>43</v>
      </c>
      <c r="E213" s="2" t="inlineStr">
        <is>
          <t xml:space="preserve">(1) Offerors are responsible for submitting offers and any modifications or revisions to the Government office designated in the solicitation by the time specified in the solicitation.</t>
        </is>
      </c>
      <c r="F213" s="1" t="inlineStr">
        <is>
          <t xml:space="preserve">responsible</t>
        </is>
      </c>
      <c r="G213" s="1" t="inlineStr">
        <is>
          <t xml:space="preserve">Yes</t>
        </is>
      </c>
      <c r="H213" s="1" t="inlineStr">
        <is>
          <t xml:space="preserve">High</t>
        </is>
      </c>
      <c r="I213" s="2"/>
      <c r="J213" s="1" t="inlineStr">
        <is>
          <t xml:space="preserve">Unassigned</t>
        </is>
      </c>
      <c r="K213" s="1"/>
      <c r="L213" s="1"/>
      <c r="M213" s="2"/>
    </row>
    <row r="214">
      <c r="A214" s="1" t="inlineStr">
        <is>
          <t xml:space="preserve">R-213</t>
        </is>
      </c>
      <c r="B214" s="1" t="inlineStr">
        <is>
          <t xml:space="preserve">E.2</t>
        </is>
      </c>
      <c r="C214" s="1"/>
      <c r="D214" s="1">
        <v>43</v>
      </c>
      <c r="E214" s="2" t="inlineStr">
        <is>
          <t xml:space="preserve">(2) Any offer, modification, or revision received after the time specified for receipt of offers is “late” and will not be considered unless it is received before award is made and the Contracting Officer determines that accepting the late offer would not unduly delay the acquisition.</t>
        </is>
      </c>
      <c r="F214" s="1" t="inlineStr">
        <is>
          <t xml:space="preserve">will</t>
        </is>
      </c>
      <c r="G214" s="1" t="inlineStr">
        <is>
          <t xml:space="preserve">Yes</t>
        </is>
      </c>
      <c r="H214" s="1" t="inlineStr">
        <is>
          <t xml:space="preserve">High</t>
        </is>
      </c>
      <c r="I214" s="2"/>
      <c r="J214" s="1" t="inlineStr">
        <is>
          <t xml:space="preserve">Government Dependency</t>
        </is>
      </c>
      <c r="K214" s="1" t="inlineStr">
        <is>
          <t xml:space="preserve">Government</t>
        </is>
      </c>
      <c r="L214" s="1"/>
      <c r="M214" s="2" t="inlineStr">
        <is>
          <t xml:space="preserve">government-obligation</t>
        </is>
      </c>
    </row>
    <row r="215">
      <c r="A215" s="1" t="inlineStr">
        <is>
          <t xml:space="preserve">R-214</t>
        </is>
      </c>
      <c r="B215" s="1" t="inlineStr">
        <is>
          <t xml:space="preserve">E.2</t>
        </is>
      </c>
      <c r="C215" s="1"/>
      <c r="D215" s="1">
        <v>44</v>
      </c>
      <c r="E215" s="2" t="inlineStr">
        <is>
          <t xml:space="preserve">(3) If an emergency or unanticipated event interrupts normal Government processes so that offers cannot be received at the Government office designated for receipt of offers by the exact time specified in the solicitation, and urgent Government requirements preclude amendment of the solicitation or other notice of an extension of the closing date, the time specified for receipt of offers will be deemed to be extended to the same time of day specified in the solicitation on the first work day on which normal Government processes resume.</t>
        </is>
      </c>
      <c r="F215" s="1" t="inlineStr">
        <is>
          <t xml:space="preserve">will</t>
        </is>
      </c>
      <c r="G215" s="1" t="inlineStr">
        <is>
          <t xml:space="preserve">Yes</t>
        </is>
      </c>
      <c r="H215" s="1" t="inlineStr">
        <is>
          <t xml:space="preserve">High</t>
        </is>
      </c>
      <c r="I215" s="2"/>
      <c r="J215" s="1" t="inlineStr">
        <is>
          <t xml:space="preserve">Government Dependency</t>
        </is>
      </c>
      <c r="K215" s="1" t="inlineStr">
        <is>
          <t xml:space="preserve">Government</t>
        </is>
      </c>
      <c r="L215" s="1"/>
      <c r="M215" s="2" t="inlineStr">
        <is>
          <t xml:space="preserve">government-obligation</t>
        </is>
      </c>
    </row>
    <row r="216">
      <c r="A216" s="1" t="inlineStr">
        <is>
          <t xml:space="preserve">R-215</t>
        </is>
      </c>
      <c r="B216" s="1" t="inlineStr">
        <is>
          <t xml:space="preserve">E.2</t>
        </is>
      </c>
      <c r="C216" s="1"/>
      <c r="D216" s="1">
        <v>44</v>
      </c>
      <c r="E216" s="2" t="inlineStr">
        <is>
          <t xml:space="preserve">Therefore, the Offeror’s initial offer should contain the Offeror’s best terms.</t>
        </is>
      </c>
      <c r="F216" s="1" t="inlineStr">
        <is>
          <t xml:space="preserve">should</t>
        </is>
      </c>
      <c r="G216" s="1" t="inlineStr">
        <is>
          <t xml:space="preserve">No</t>
        </is>
      </c>
      <c r="H216" s="1" t="inlineStr">
        <is>
          <t xml:space="preserve">High</t>
        </is>
      </c>
      <c r="I216" s="2"/>
      <c r="J216" s="1" t="inlineStr">
        <is>
          <t xml:space="preserve">Unassigned</t>
        </is>
      </c>
      <c r="K216" s="1"/>
      <c r="L216" s="1"/>
      <c r="M216" s="2" t="inlineStr">
        <is>
          <t xml:space="preserve">advisory</t>
        </is>
      </c>
    </row>
    <row r="217">
      <c r="A217" s="1" t="inlineStr">
        <is>
          <t xml:space="preserve">R-216</t>
        </is>
      </c>
      <c r="B217" s="1" t="inlineStr">
        <is>
          <t xml:space="preserve">E.3</t>
        </is>
      </c>
      <c r="C217" s="1"/>
      <c r="D217" s="1">
        <v>44</v>
      </c>
      <c r="E217" s="2" t="inlineStr">
        <is>
          <t xml:space="preserve">The following factors shall be used to evaluate quotes:</t>
        </is>
      </c>
      <c r="F217" s="1" t="inlineStr">
        <is>
          <t xml:space="preserve">shall</t>
        </is>
      </c>
      <c r="G217" s="1" t="inlineStr">
        <is>
          <t xml:space="preserve">Yes</t>
        </is>
      </c>
      <c r="H217" s="1" t="inlineStr">
        <is>
          <t xml:space="preserve">High</t>
        </is>
      </c>
      <c r="I217" s="2"/>
      <c r="J217" s="1" t="inlineStr">
        <is>
          <t xml:space="preserve">Unassigned</t>
        </is>
      </c>
      <c r="K217" s="1"/>
      <c r="L217" s="1"/>
      <c r="M217" s="2" t="inlineStr">
        <is>
          <t xml:space="preserve">evaluation-criterion</t>
        </is>
      </c>
    </row>
    <row r="218">
      <c r="A218" s="1" t="inlineStr">
        <is>
          <t xml:space="preserve">R-217</t>
        </is>
      </c>
      <c r="B218" s="1" t="inlineStr">
        <is>
          <t xml:space="preserve">E.3</t>
        </is>
      </c>
      <c r="C218" s="1"/>
      <c r="D218" s="1">
        <v>45</v>
      </c>
      <c r="E218" s="2" t="inlineStr">
        <is>
          <t xml:space="preserve">(A) Price - Quoters are required to complete all line items in the solicitation.</t>
        </is>
      </c>
      <c r="F218" s="1" t="inlineStr">
        <is>
          <t xml:space="preserve">other</t>
        </is>
      </c>
      <c r="G218" s="1" t="inlineStr">
        <is>
          <t xml:space="preserve">Yes</t>
        </is>
      </c>
      <c r="H218" s="1" t="inlineStr">
        <is>
          <t xml:space="preserve">High</t>
        </is>
      </c>
      <c r="I218" s="2"/>
      <c r="J218" s="1" t="inlineStr">
        <is>
          <t xml:space="preserve">Unassigned</t>
        </is>
      </c>
      <c r="K218" s="1"/>
      <c r="L218" s="1"/>
      <c r="M218" s="2"/>
    </row>
    <row r="219">
      <c r="A219" s="1" t="inlineStr">
        <is>
          <t xml:space="preserve">R-218</t>
        </is>
      </c>
      <c r="B219" s="1" t="inlineStr">
        <is>
          <t xml:space="preserve">E.3</t>
        </is>
      </c>
      <c r="C219" s="1"/>
      <c r="D219" s="1">
        <v>45</v>
      </c>
      <c r="E219" s="2" t="inlineStr">
        <is>
          <t xml:space="preserve">Line items shall not be edited.</t>
        </is>
      </c>
      <c r="F219" s="1" t="inlineStr">
        <is>
          <t xml:space="preserve">shall</t>
        </is>
      </c>
      <c r="G219" s="1" t="inlineStr">
        <is>
          <t xml:space="preserve">Yes</t>
        </is>
      </c>
      <c r="H219" s="1" t="inlineStr">
        <is>
          <t xml:space="preserve">High</t>
        </is>
      </c>
      <c r="I219" s="2"/>
      <c r="J219" s="1" t="inlineStr">
        <is>
          <t xml:space="preserve">Unassigned</t>
        </is>
      </c>
      <c r="K219" s="1"/>
      <c r="L219" s="1"/>
      <c r="M219" s="2"/>
    </row>
    <row r="220">
      <c r="A220" s="1" t="inlineStr">
        <is>
          <t xml:space="preserve">R-219</t>
        </is>
      </c>
      <c r="B220" s="1" t="inlineStr">
        <is>
          <t xml:space="preserve">E.3</t>
        </is>
      </c>
      <c r="C220" s="1"/>
      <c r="D220" s="1">
        <v>45</v>
      </c>
      <c r="E220" s="2" t="inlineStr">
        <is>
          <t xml:space="preserve">(1) If Contractor will be performing tasks or services on parts or systems that are proprietary to Johnson Controls, Contractor must provide a letter of authorization from Johnson Controls stating that they are authorized to purchase Johnson Controls Metasys products and authorized to perform services on the Johnson Controls Metasys Building Automation System.</t>
        </is>
      </c>
      <c r="F220" s="1" t="inlineStr">
        <is>
          <t xml:space="preserve">must</t>
        </is>
      </c>
      <c r="G220" s="1" t="inlineStr">
        <is>
          <t xml:space="preserve">Yes</t>
        </is>
      </c>
      <c r="H220" s="1" t="inlineStr">
        <is>
          <t xml:space="preserve">High</t>
        </is>
      </c>
      <c r="I220" s="2"/>
      <c r="J220" s="1" t="inlineStr">
        <is>
          <t xml:space="preserve">Unassigned</t>
        </is>
      </c>
      <c r="K220" s="1"/>
      <c r="L220" s="1"/>
      <c r="M220" s="2"/>
    </row>
    <row r="221">
      <c r="A221" s="1" t="inlineStr">
        <is>
          <t xml:space="preserve">R-220</t>
        </is>
      </c>
      <c r="B221" s="1" t="inlineStr">
        <is>
          <t xml:space="preserve">E.3</t>
        </is>
      </c>
      <c r="C221" s="1"/>
      <c r="D221" s="1">
        <v>45</v>
      </c>
      <c r="E221" s="2" t="inlineStr">
        <is>
          <t xml:space="preserve">(1) Quotes shall be submitted via email ONLY to Christina Gennaoui, christina.gennaoui@va.gov, no later than 4:00 PM EST on Monday, July 20, 2026.</t>
        </is>
      </c>
      <c r="F221" s="1" t="inlineStr">
        <is>
          <t xml:space="preserve">shall</t>
        </is>
      </c>
      <c r="G221" s="1" t="inlineStr">
        <is>
          <t xml:space="preserve">Yes</t>
        </is>
      </c>
      <c r="H221" s="1" t="inlineStr">
        <is>
          <t xml:space="preserve">High</t>
        </is>
      </c>
      <c r="I221" s="2"/>
      <c r="J221" s="1" t="inlineStr">
        <is>
          <t xml:space="preserve">Unassigned</t>
        </is>
      </c>
      <c r="K221" s="1"/>
      <c r="L221" s="1"/>
      <c r="M221" s="2"/>
    </row>
    <row r="222">
      <c r="A222" s="1" t="inlineStr">
        <is>
          <t xml:space="preserve">R-221</t>
        </is>
      </c>
      <c r="B222" s="1" t="inlineStr">
        <is>
          <t xml:space="preserve">E.3</t>
        </is>
      </c>
      <c r="C222" s="1"/>
      <c r="D222" s="1">
        <v>45</v>
      </c>
      <c r="E222" s="2" t="inlineStr">
        <is>
          <t xml:space="preserve">(2) In accordance with the Revolutionary FAR Overhaul (RFO) part 4.203-1(a), and RFO 52.204-7 (b)(1) quoters must be registered in the System for Award Management (SAM) database at time of quote submission and at time of award.</t>
        </is>
      </c>
      <c r="F222" s="1" t="inlineStr">
        <is>
          <t xml:space="preserve">must</t>
        </is>
      </c>
      <c r="G222" s="1" t="inlineStr">
        <is>
          <t xml:space="preserve">Yes</t>
        </is>
      </c>
      <c r="H222" s="1" t="inlineStr">
        <is>
          <t xml:space="preserve">High</t>
        </is>
      </c>
      <c r="I222" s="2"/>
      <c r="J222" s="1" t="inlineStr">
        <is>
          <t xml:space="preserve">Unassigned</t>
        </is>
      </c>
      <c r="K222" s="1"/>
      <c r="L222" s="1"/>
      <c r="M222" s="2" t="inlineStr">
        <is>
          <t xml:space="preserve">xref:unresolved</t>
        </is>
      </c>
    </row>
    <row r="223">
      <c r="A223" s="1" t="inlineStr">
        <is>
          <t xml:space="preserve">R-222</t>
        </is>
      </c>
      <c r="B223" s="1" t="inlineStr">
        <is>
          <t xml:space="preserve">E.3</t>
        </is>
      </c>
      <c r="C223" s="1"/>
      <c r="D223" s="1">
        <v>45</v>
      </c>
      <c r="E223" s="2" t="inlineStr">
        <is>
          <t xml:space="preserve">(3) In accordance with VAAR 819.7003(3) offerors must be registered in Veteran Small Business Certification (VetCert) run by the U.S. Small Business Administration database at time of quote submission and time of award.</t>
        </is>
      </c>
      <c r="F223" s="1" t="inlineStr">
        <is>
          <t xml:space="preserve">must</t>
        </is>
      </c>
      <c r="G223" s="1" t="inlineStr">
        <is>
          <t xml:space="preserve">Yes</t>
        </is>
      </c>
      <c r="H223" s="1" t="inlineStr">
        <is>
          <t xml:space="preserve">High</t>
        </is>
      </c>
      <c r="I223" s="2"/>
      <c r="J223" s="1" t="inlineStr">
        <is>
          <t xml:space="preserve">Unassigned</t>
        </is>
      </c>
      <c r="K223" s="1"/>
      <c r="L223" s="1"/>
      <c r="M223" s="2" t="inlineStr">
        <is>
          <t xml:space="preserve">xref:unresolved</t>
        </is>
      </c>
    </row>
    <row r="224">
      <c r="A224" s="1" t="inlineStr">
        <is>
          <t xml:space="preserve">R-223</t>
        </is>
      </c>
      <c r="B224" s="1" t="inlineStr">
        <is>
          <t xml:space="preserve">E.3</t>
        </is>
      </c>
      <c r="C224" s="1"/>
      <c r="D224" s="1">
        <v>45</v>
      </c>
      <c r="E224" s="2" t="inlineStr">
        <is>
          <t xml:space="preserve">(4) Quoters must complete VAAR 852.219-75 (Attachment 2) and return with submission.</t>
        </is>
      </c>
      <c r="F224" s="1" t="inlineStr">
        <is>
          <t xml:space="preserve">must</t>
        </is>
      </c>
      <c r="G224" s="1" t="inlineStr">
        <is>
          <t xml:space="preserve">Yes</t>
        </is>
      </c>
      <c r="H224" s="1" t="inlineStr">
        <is>
          <t xml:space="preserve">High</t>
        </is>
      </c>
      <c r="I224" s="2"/>
      <c r="J224" s="1" t="inlineStr">
        <is>
          <t xml:space="preserve">Unassigned</t>
        </is>
      </c>
      <c r="K224" s="1"/>
      <c r="L224" s="1"/>
      <c r="M224" s="2" t="inlineStr">
        <is>
          <t xml:space="preserve">xref:Attachment-2; xref-unparsed:Attachment-2</t>
        </is>
      </c>
    </row>
    <row r="225">
      <c r="A225" s="1" t="inlineStr">
        <is>
          <t xml:space="preserve">R-224</t>
        </is>
      </c>
      <c r="B225" s="1" t="inlineStr">
        <is>
          <t xml:space="preserve">E.3</t>
        </is>
      </c>
      <c r="C225" s="1"/>
      <c r="D225" s="1">
        <v>45</v>
      </c>
      <c r="E225" s="2" t="inlineStr">
        <is>
          <t xml:space="preserve">a. ALL FIELDS must be filled-in, or the attachment will be considered incomplete and the quoter will be ineligible for award.</t>
        </is>
      </c>
      <c r="F225" s="1" t="inlineStr">
        <is>
          <t xml:space="preserve">must</t>
        </is>
      </c>
      <c r="G225" s="1" t="inlineStr">
        <is>
          <t xml:space="preserve">Yes</t>
        </is>
      </c>
      <c r="H225" s="1" t="inlineStr">
        <is>
          <t xml:space="preserve">High</t>
        </is>
      </c>
      <c r="I225" s="2"/>
      <c r="J225" s="1" t="inlineStr">
        <is>
          <t xml:space="preserve">Unassigned</t>
        </is>
      </c>
      <c r="K225" s="1"/>
      <c r="L225" s="1"/>
      <c r="M225" s="2"/>
    </row>
    <row r="226">
      <c r="A226" s="1" t="inlineStr">
        <is>
          <t xml:space="preserve">R-225</t>
        </is>
      </c>
      <c r="B226" s="1" t="inlineStr">
        <is>
          <t xml:space="preserve">E.13</t>
        </is>
      </c>
      <c r="C226" s="1"/>
      <c r="D226" s="1">
        <v>47</v>
      </c>
      <c r="E226" s="2" t="inlineStr">
        <is>
          <t xml:space="preserve">[The offeror shall enter the name and unique entity identifier of each party to the joint venture: _________________.]</t>
        </is>
      </c>
      <c r="F226" s="1" t="inlineStr">
        <is>
          <t xml:space="preserve">shall</t>
        </is>
      </c>
      <c r="G226" s="1" t="inlineStr">
        <is>
          <t xml:space="preserve">Yes</t>
        </is>
      </c>
      <c r="H226" s="1" t="inlineStr">
        <is>
          <t xml:space="preserve">High</t>
        </is>
      </c>
      <c r="I226" s="2"/>
      <c r="J226" s="1" t="inlineStr">
        <is>
          <t xml:space="preserve">Unassigned</t>
        </is>
      </c>
      <c r="K226" s="1"/>
      <c r="L226" s="1"/>
      <c r="M226" s="2"/>
    </row>
    <row r="227">
      <c r="A227" s="1" t="inlineStr">
        <is>
          <t xml:space="preserve">R-226</t>
        </is>
      </c>
      <c r="B227" s="1" t="inlineStr">
        <is>
          <t xml:space="preserve">E.13</t>
        </is>
      </c>
      <c r="C227" s="1"/>
      <c r="D227" s="1">
        <v>48</v>
      </c>
      <c r="E227" s="2" t="inlineStr">
        <is>
          <t xml:space="preserve">[Complete only if the offeror is certified as a SDVOSB concern.]</t>
        </is>
      </c>
      <c r="F227" s="1" t="inlineStr">
        <is>
          <t xml:space="preserve">other</t>
        </is>
      </c>
      <c r="G227" s="1" t="inlineStr">
        <is>
          <t xml:space="preserve">Yes</t>
        </is>
      </c>
      <c r="H227" s="1" t="inlineStr">
        <is>
          <t xml:space="preserve">High</t>
        </is>
      </c>
      <c r="I227" s="2"/>
      <c r="J227" s="1" t="inlineStr">
        <is>
          <t xml:space="preserve">Unassigned</t>
        </is>
      </c>
      <c r="K227" s="1"/>
      <c r="L227" s="1"/>
      <c r="M227" s="2"/>
    </row>
    <row r="228">
      <c r="A228" s="1" t="inlineStr">
        <is>
          <t xml:space="preserve">R-227</t>
        </is>
      </c>
      <c r="B228" s="1" t="inlineStr">
        <is>
          <t xml:space="preserve">E.13</t>
        </is>
      </c>
      <c r="C228" s="1"/>
      <c r="D228" s="1">
        <v>48</v>
      </c>
      <c r="E228" s="2" t="inlineStr">
        <is>
          <t xml:space="preserve">[The offeror shall enter the name and unique entity identifier of each party to the joint venture: _________________.]</t>
        </is>
      </c>
      <c r="F228" s="1" t="inlineStr">
        <is>
          <t xml:space="preserve">shall</t>
        </is>
      </c>
      <c r="G228" s="1" t="inlineStr">
        <is>
          <t xml:space="preserve">Yes</t>
        </is>
      </c>
      <c r="H228" s="1" t="inlineStr">
        <is>
          <t xml:space="preserve">High</t>
        </is>
      </c>
      <c r="I228" s="2"/>
      <c r="J228" s="1" t="inlineStr">
        <is>
          <t xml:space="preserve">Unassigned</t>
        </is>
      </c>
      <c r="K228" s="1"/>
      <c r="L228" s="1"/>
      <c r="M228" s="2"/>
    </row>
    <row r="229">
      <c r="A229" s="1" t="inlineStr">
        <is>
          <t xml:space="preserve">R-228</t>
        </is>
      </c>
      <c r="B229" s="1" t="inlineStr">
        <is>
          <t xml:space="preserve">E.13</t>
        </is>
      </c>
      <c r="C229" s="1"/>
      <c r="D229" s="1">
        <v>48</v>
      </c>
      <c r="E229" s="2" t="inlineStr">
        <is>
          <t xml:space="preserve">Each HUBZone small business concern participating in the HUBZone joint venture must be certified as a HUBZone concern.</t>
        </is>
      </c>
      <c r="F229" s="1" t="inlineStr">
        <is>
          <t xml:space="preserve">must</t>
        </is>
      </c>
      <c r="G229" s="1" t="inlineStr">
        <is>
          <t xml:space="preserve">Yes</t>
        </is>
      </c>
      <c r="H229" s="1" t="inlineStr">
        <is>
          <t xml:space="preserve">High</t>
        </is>
      </c>
      <c r="I229" s="2"/>
      <c r="J229" s="1" t="inlineStr">
        <is>
          <t xml:space="preserve">Unassigned</t>
        </is>
      </c>
      <c r="K229" s="1"/>
      <c r="L229" s="1"/>
      <c r="M229" s="2"/>
    </row>
    <row r="230">
      <c r="A230" s="1" t="inlineStr">
        <is>
          <t xml:space="preserve">R-229</t>
        </is>
      </c>
      <c r="B230" s="1" t="inlineStr">
        <is>
          <t xml:space="preserve">E.5</t>
        </is>
      </c>
      <c r="C230" s="1"/>
      <c r="D230" s="1">
        <v>48</v>
      </c>
      <c r="E230" s="2" t="inlineStr">
        <is>
          <t xml:space="preserve">Protests, as defined in section 33.101 of the Federal Acquisition Regulation, that are filed directly with an agency, and copies of any protests that are filed with the Government Accountability Office (GAO), shall be served on the Contracting Officer (addressed as follows) by obtaining written and dated acknowledgment of receipt from:</t>
        </is>
      </c>
      <c r="F230" s="1" t="inlineStr">
        <is>
          <t xml:space="preserve">shall</t>
        </is>
      </c>
      <c r="G230" s="1" t="inlineStr">
        <is>
          <t xml:space="preserve">Yes</t>
        </is>
      </c>
      <c r="H230" s="1" t="inlineStr">
        <is>
          <t xml:space="preserve">High</t>
        </is>
      </c>
      <c r="I230" s="2"/>
      <c r="J230" s="1" t="inlineStr">
        <is>
          <t xml:space="preserve">Unassigned</t>
        </is>
      </c>
      <c r="K230" s="1"/>
      <c r="L230" s="1"/>
      <c r="M230" s="2"/>
    </row>
    <row r="231">
      <c r="A231" s="1" t="inlineStr">
        <is>
          <t xml:space="preserve">R-230</t>
        </is>
      </c>
      <c r="B231" s="1" t="inlineStr">
        <is>
          <t xml:space="preserve">E.5</t>
        </is>
      </c>
      <c r="C231" s="1"/>
      <c r="D231" s="1">
        <v>48</v>
      </c>
      <c r="E231" s="2" t="inlineStr">
        <is>
          <t xml:space="preserve">Stephanie Luniewski, Contracting Officer Stephanie.Luniewski@va.gov Christina Gennaoui, Contract Specialist Christina.Gennaoui@va.gov (b) The copy of any protest shall be received via email to the Contracting Officer and Contract Specialist designated above within one day of filing a protest with the GAO.</t>
        </is>
      </c>
      <c r="F231" s="1" t="inlineStr">
        <is>
          <t xml:space="preserve">shall</t>
        </is>
      </c>
      <c r="G231" s="1" t="inlineStr">
        <is>
          <t xml:space="preserve">Yes</t>
        </is>
      </c>
      <c r="H231" s="1" t="inlineStr">
        <is>
          <t xml:space="preserve">High</t>
        </is>
      </c>
      <c r="I231" s="2"/>
      <c r="J231" s="1" t="inlineStr">
        <is>
          <t xml:space="preserve">Unassigned</t>
        </is>
      </c>
      <c r="K231" s="1"/>
      <c r="L231" s="1"/>
      <c r="M231" s="2"/>
    </row>
    <row r="232">
      <c r="A232" s="1" t="inlineStr">
        <is>
          <t xml:space="preserve">R-231</t>
        </is>
      </c>
      <c r="B232" s="1" t="inlineStr">
        <is>
          <t xml:space="preserve">E.6</t>
        </is>
      </c>
      <c r="C232" s="1"/>
      <c r="D232" s="1">
        <v>50</v>
      </c>
      <c r="E232" s="2" t="inlineStr">
        <is>
          <t xml:space="preserve">The Offeror shall review the list of excluded parties in the System for Award Management (SAM) at https://www.sam.gov for entities excluded from receiving federal awards for “covered telecommunications equipment or services.”</t>
        </is>
      </c>
      <c r="F232" s="1" t="inlineStr">
        <is>
          <t xml:space="preserve">shall</t>
        </is>
      </c>
      <c r="G232" s="1" t="inlineStr">
        <is>
          <t xml:space="preserve">Yes</t>
        </is>
      </c>
      <c r="H232" s="1" t="inlineStr">
        <is>
          <t xml:space="preserve">High</t>
        </is>
      </c>
      <c r="I232" s="2"/>
      <c r="J232" s="1" t="inlineStr">
        <is>
          <t xml:space="preserve">Unassigned</t>
        </is>
      </c>
      <c r="K232" s="1"/>
      <c r="L232" s="1"/>
      <c r="M232" s="2"/>
    </row>
    <row r="233">
      <c r="A233" s="1" t="inlineStr">
        <is>
          <t xml:space="preserve">R-232</t>
        </is>
      </c>
      <c r="B233" s="1" t="inlineStr">
        <is>
          <t xml:space="preserve">E.6</t>
        </is>
      </c>
      <c r="C233" s="1"/>
      <c r="D233" s="1">
        <v>50</v>
      </c>
      <c r="E233" s="2" t="inlineStr">
        <is>
          <t xml:space="preserve">(i) The Offeror shall search in SAM for the phrase “FASCSA order” for any covered article, or any products or services produced or provided by a source, if there is an applicable FASCSA order described in paragraph (e) of FAR 52.240-91, Security Prohibitions and Exclusions.</t>
        </is>
      </c>
      <c r="F233" s="1" t="inlineStr">
        <is>
          <t xml:space="preserve">shall</t>
        </is>
      </c>
      <c r="G233" s="1" t="inlineStr">
        <is>
          <t xml:space="preserve">Yes</t>
        </is>
      </c>
      <c r="H233" s="1" t="inlineStr">
        <is>
          <t xml:space="preserve">High</t>
        </is>
      </c>
      <c r="I233" s="2"/>
      <c r="J233" s="1" t="inlineStr">
        <is>
          <t xml:space="preserve">Unassigned</t>
        </is>
      </c>
      <c r="K233" s="1"/>
      <c r="L233" s="1"/>
      <c r="M233" s="2"/>
    </row>
    <row r="234">
      <c r="A234" s="1" t="inlineStr">
        <is>
          <t xml:space="preserve">R-233</t>
        </is>
      </c>
      <c r="B234" s="1" t="inlineStr">
        <is>
          <t xml:space="preserve">E.6</t>
        </is>
      </c>
      <c r="C234" s="1"/>
      <c r="D234" s="1">
        <v>50</v>
      </c>
      <c r="E234" s="2" t="inlineStr">
        <is>
          <t xml:space="preserve">(ii) The Offeror shall review the solicitation for any FASCSA orders that are not in SAM but are effective and apply to the solicitation and resultant contract (see FAR 40.204-1(c)(2)).</t>
        </is>
      </c>
      <c r="F234" s="1" t="inlineStr">
        <is>
          <t xml:space="preserve">shall</t>
        </is>
      </c>
      <c r="G234" s="1" t="inlineStr">
        <is>
          <t xml:space="preserve">Yes</t>
        </is>
      </c>
      <c r="H234" s="1" t="inlineStr">
        <is>
          <t xml:space="preserve">High</t>
        </is>
      </c>
      <c r="I234" s="2"/>
      <c r="J234" s="1" t="inlineStr">
        <is>
          <t xml:space="preserve">Unassigned</t>
        </is>
      </c>
      <c r="K234" s="1"/>
      <c r="L234" s="1"/>
      <c r="M234" s="2"/>
    </row>
    <row r="235">
      <c r="A235" s="1" t="inlineStr">
        <is>
          <t xml:space="preserve">R-234</t>
        </is>
      </c>
      <c r="B235" s="1" t="inlineStr">
        <is>
          <t xml:space="preserve">E.6</t>
        </is>
      </c>
      <c r="C235" s="1"/>
      <c r="D235" s="1">
        <v>50</v>
      </c>
      <c r="E235" s="2" t="inlineStr">
        <is>
          <t xml:space="preserve">By submission of its offer, the Offeror represents that, after conducting a reasonable inquiry (that looks at any information in the Offeror’s possession but does not need to include an internal or third-party audit)— (1) It will not provide covered telecommunications equipment or services to the Government in the performance of any contract, subcontract or other contractual instrument resulting from this solicitation, except as waived by the solicitation, or as disclosed in paragraph (g); and (2) It does not use covered telecommunications equipment or services, or use any equipment, system, or service that uses covered telecommunications equipment or services, except as waived by the solicitation, or as disclosed in paragraph (g).</t>
        </is>
      </c>
      <c r="F235" s="1" t="inlineStr">
        <is>
          <t xml:space="preserve">other</t>
        </is>
      </c>
      <c r="G235" s="1" t="inlineStr">
        <is>
          <t xml:space="preserve">Yes</t>
        </is>
      </c>
      <c r="H235" s="1" t="inlineStr">
        <is>
          <t xml:space="preserve">High</t>
        </is>
      </c>
      <c r="I235" s="2"/>
      <c r="J235" s="1" t="inlineStr">
        <is>
          <t xml:space="preserve">Unassigned</t>
        </is>
      </c>
      <c r="K235" s="1"/>
      <c r="L235" s="1"/>
      <c r="M235" s="2"/>
    </row>
    <row r="236">
      <c r="A236" s="1" t="inlineStr">
        <is>
          <t xml:space="preserve">R-235</t>
        </is>
      </c>
      <c r="B236" s="1" t="inlineStr">
        <is>
          <t xml:space="preserve">E.6</t>
        </is>
      </c>
      <c r="C236" s="1"/>
      <c r="D236" s="1">
        <v>50</v>
      </c>
      <c r="E236" s="2" t="inlineStr">
        <is>
          <t xml:space="preserve">By submission of this offer, the offeror represents that it has conducted a reasonable inquiry, and that the offeror does not propose to provide or use in response to this solicitation any covered article, or any products or services produced or provided by a source, if the covered article or the source is prohibited by an applicable FASCSA order in effect on the date the solicitation was issued, except as waived by the solicitation, or as disclosed in paragraph (g).</t>
        </is>
      </c>
      <c r="F236" s="1" t="inlineStr">
        <is>
          <t xml:space="preserve">other</t>
        </is>
      </c>
      <c r="G236" s="1" t="inlineStr">
        <is>
          <t xml:space="preserve">Yes</t>
        </is>
      </c>
      <c r="H236" s="1" t="inlineStr">
        <is>
          <t xml:space="preserve">High</t>
        </is>
      </c>
      <c r="I236" s="2"/>
      <c r="J236" s="1" t="inlineStr">
        <is>
          <t xml:space="preserve">Unassigned</t>
        </is>
      </c>
      <c r="K236" s="1"/>
      <c r="L236" s="1"/>
      <c r="M236" s="2"/>
    </row>
    <row r="237">
      <c r="A237" s="1" t="inlineStr">
        <is>
          <t xml:space="preserve">R-236</t>
        </is>
      </c>
      <c r="B237" s="1" t="inlineStr">
        <is>
          <t xml:space="preserve">E.6</t>
        </is>
      </c>
      <c r="C237" s="1"/>
      <c r="D237" s="1">
        <v>50</v>
      </c>
      <c r="E237" s="2" t="inlineStr">
        <is>
          <t xml:space="preserve">By submission of its offer, the offeror certifies, after conducting a reasonable inquiry (that looks at any information in the offeror’s possession but does not need to include an internal or third-party audit), that the offeror does not conduct any restricted business operations in Sudan.</t>
        </is>
      </c>
      <c r="F237" s="1" t="inlineStr">
        <is>
          <t xml:space="preserve">other</t>
        </is>
      </c>
      <c r="G237" s="1" t="inlineStr">
        <is>
          <t xml:space="preserve">Yes</t>
        </is>
      </c>
      <c r="H237" s="1" t="inlineStr">
        <is>
          <t xml:space="preserve">High</t>
        </is>
      </c>
      <c r="I237" s="2"/>
      <c r="J237" s="1" t="inlineStr">
        <is>
          <t xml:space="preserve">Unassigned</t>
        </is>
      </c>
      <c r="K237" s="1"/>
      <c r="L237" s="1"/>
      <c r="M237" s="2"/>
    </row>
    <row r="238">
      <c r="A238" s="1" t="inlineStr">
        <is>
          <t xml:space="preserve">R-237</t>
        </is>
      </c>
      <c r="B238" s="1" t="inlineStr">
        <is>
          <t xml:space="preserve">E.6</t>
        </is>
      </c>
      <c r="C238" s="1"/>
      <c r="D238" s="1">
        <v>51</v>
      </c>
      <c r="E238" s="2" t="inlineStr">
        <is>
          <t xml:space="preserve">(1) Except as provided in paragraph (f)(2) of this provision or if a waiver has been granted in accordance with FAR 40.203-3, the offeror, after conducting a reasonable inquiry (that looks at any information in the offeror’s possession but does not need to include an internal or third-party audit), by submission of its offer— (i) Represents, to the best of its knowledge and belief, that the offeror does not export any sensitive technology to the government of Iran or any entities or individuals owned or controlled by, or acting on behalf or at the direction of, the government of Iran; (ii) Certifies that the offeror, or any person (as defined at section 15 of the Iran Sanctions Act of 1996, Pub. L. 104-172, 50 U.S.C. 1701 note) owned or controlled by the offeror, does not engage in any activities for which sanctions may be imposed under section 5 of the Act.</t>
        </is>
      </c>
      <c r="F238" s="1" t="inlineStr">
        <is>
          <t xml:space="preserve">other</t>
        </is>
      </c>
      <c r="G238" s="1" t="inlineStr">
        <is>
          <t xml:space="preserve">Yes</t>
        </is>
      </c>
      <c r="H238" s="1" t="inlineStr">
        <is>
          <t xml:space="preserve">High</t>
        </is>
      </c>
      <c r="I238" s="2"/>
      <c r="J238" s="1" t="inlineStr">
        <is>
          <t xml:space="preserve">Unassigned</t>
        </is>
      </c>
      <c r="K238" s="1"/>
      <c r="L238" s="1"/>
      <c r="M238" s="2" t="inlineStr">
        <is>
          <t xml:space="preserve">xref:unresolved</t>
        </is>
      </c>
    </row>
    <row r="239">
      <c r="A239" s="1" t="inlineStr">
        <is>
          <t xml:space="preserve">R-238</t>
        </is>
      </c>
      <c r="B239" s="1" t="inlineStr">
        <is>
          <t xml:space="preserve">E.6</t>
        </is>
      </c>
      <c r="C239" s="1"/>
      <c r="D239" s="1">
        <v>51</v>
      </c>
      <c r="E239" s="2" t="inlineStr">
        <is>
          <t xml:space="preserve">These sanctioned activities are in the areas of development of the petroleum resources of Iran, production of refined petroleum products in Iran, sale and provision of refined petroleum products to Iran, and contributing to Iran’s ability to acquire or develop certain weapons or technologies; and (iii) Certifies that the offeror, and any person owned or controlled by the offeror, does not knowingly engage in any transaction that exceeds $15,000 with Iran’s Revolutionary Guard Corps or any of its officials, agents, or affiliates, the property and interests in property of which are blocked pursuant to the International Emergency Economic Powers Act (50 U.S.C. 1701 et seq.)</t>
        </is>
      </c>
      <c r="F239" s="1" t="inlineStr">
        <is>
          <t xml:space="preserve">other</t>
        </is>
      </c>
      <c r="G239" s="1" t="inlineStr">
        <is>
          <t xml:space="preserve">Yes</t>
        </is>
      </c>
      <c r="H239" s="1" t="inlineStr">
        <is>
          <t xml:space="preserve">High</t>
        </is>
      </c>
      <c r="I239" s="2"/>
      <c r="J239" s="1" t="inlineStr">
        <is>
          <t xml:space="preserve">Unassigned</t>
        </is>
      </c>
      <c r="K239" s="1"/>
      <c r="L239" s="1"/>
      <c r="M239" s="2" t="inlineStr">
        <is>
          <t xml:space="preserve">xref:unresolved</t>
        </is>
      </c>
    </row>
    <row r="240">
      <c r="A240" s="1" t="inlineStr">
        <is>
          <t xml:space="preserve">R-239</t>
        </is>
      </c>
      <c r="B240" s="1" t="inlineStr">
        <is>
          <t xml:space="preserve">E.6</t>
        </is>
      </c>
      <c r="C240" s="1"/>
      <c r="D240" s="1">
        <v>51</v>
      </c>
      <c r="E240" s="2" t="inlineStr">
        <is>
          <t xml:space="preserve">(iii) The offeror shall email questions concerning sensitive technology to the Department of State at CISADA106@state.gov.</t>
        </is>
      </c>
      <c r="F240" s="1" t="inlineStr">
        <is>
          <t xml:space="preserve">shall</t>
        </is>
      </c>
      <c r="G240" s="1" t="inlineStr">
        <is>
          <t xml:space="preserve">Yes</t>
        </is>
      </c>
      <c r="H240" s="1" t="inlineStr">
        <is>
          <t xml:space="preserve">High</t>
        </is>
      </c>
      <c r="I240" s="2"/>
      <c r="J240" s="1" t="inlineStr">
        <is>
          <t xml:space="preserve">Unassigned</t>
        </is>
      </c>
      <c r="K240" s="1"/>
      <c r="L240" s="1"/>
      <c r="M240" s="2"/>
    </row>
    <row r="241">
      <c r="A241" s="1" t="inlineStr">
        <is>
          <t xml:space="preserve">R-240</t>
        </is>
      </c>
      <c r="B241" s="1" t="inlineStr">
        <is>
          <t xml:space="preserve">E.6</t>
        </is>
      </c>
      <c r="C241" s="1"/>
      <c r="D241" s="1">
        <v>51</v>
      </c>
      <c r="E241" s="2" t="inlineStr">
        <is>
          <t xml:space="preserve">(1) If the Offeror is not able to represent compliance with the prohibitions in paragraphs (c) or (d), then the Offeror shall disclose within 72 hours to the contracting office identified in paragraph (g)(2) the following information for each product or service not compliant:</t>
        </is>
      </c>
      <c r="F241" s="1" t="inlineStr">
        <is>
          <t xml:space="preserve">shall</t>
        </is>
      </c>
      <c r="G241" s="1" t="inlineStr">
        <is>
          <t xml:space="preserve">Yes</t>
        </is>
      </c>
      <c r="H241" s="1" t="inlineStr">
        <is>
          <t xml:space="preserve">High</t>
        </is>
      </c>
      <c r="I241" s="2"/>
      <c r="J241" s="1" t="inlineStr">
        <is>
          <t xml:space="preserve">Unassigned</t>
        </is>
      </c>
      <c r="K241" s="1"/>
      <c r="L241" s="1"/>
      <c r="M241" s="2"/>
    </row>
    <row r="242">
      <c r="A242" s="1" t="inlineStr">
        <is>
          <t xml:space="preserve">R-241</t>
        </is>
      </c>
      <c r="B242" s="1" t="inlineStr">
        <is>
          <t xml:space="preserve">E.6</t>
        </is>
      </c>
      <c r="C242" s="1"/>
      <c r="D242" s="1">
        <v>52</v>
      </c>
      <c r="E242" s="2" t="inlineStr">
        <is>
          <t xml:space="preserve">(iii) A description of the products or services that the Contractor identifies or has reason to suspect is prohibited (include brand; model number, such as the original equipment manufacturer (OEM) number, manufacturer part number, or wholesaler number; and item description, as applicable);</t>
        </is>
      </c>
      <c r="F242" s="1" t="inlineStr">
        <is>
          <t xml:space="preserve">other</t>
        </is>
      </c>
      <c r="G242" s="1" t="inlineStr">
        <is>
          <t xml:space="preserve">Yes</t>
        </is>
      </c>
      <c r="H242" s="1" t="inlineStr">
        <is>
          <t xml:space="preserve">High</t>
        </is>
      </c>
      <c r="I242" s="2"/>
      <c r="J242" s="1" t="inlineStr">
        <is>
          <t xml:space="preserve">Unassigned</t>
        </is>
      </c>
      <c r="K242" s="1"/>
      <c r="L242" s="1"/>
      <c r="M242" s="2" t="inlineStr">
        <is>
          <t xml:space="preserve">table-derived; near-duplicate:R-170; qa:flags:same product/service description reporting element as R-170</t>
        </is>
      </c>
    </row>
    <row r="243">
      <c r="A243" s="1" t="inlineStr">
        <is>
          <t xml:space="preserve">R-242</t>
        </is>
      </c>
      <c r="B243" s="1" t="inlineStr">
        <is>
          <t xml:space="preserve">E.6</t>
        </is>
      </c>
      <c r="C243" s="1"/>
      <c r="D243" s="1">
        <v>52</v>
      </c>
      <c r="E243" s="2" t="inlineStr">
        <is>
          <t xml:space="preserve">(vi) An explanation of any factors relevant to determining if the product or service should be permitted by an applicable exception, exemption, or waiver (if the offeror would like the Government to consider a waiver);</t>
        </is>
      </c>
      <c r="F243" s="1" t="inlineStr">
        <is>
          <t xml:space="preserve">other</t>
        </is>
      </c>
      <c r="G243" s="1" t="inlineStr">
        <is>
          <t xml:space="preserve">Yes</t>
        </is>
      </c>
      <c r="H243" s="1" t="inlineStr">
        <is>
          <t xml:space="preserve">High</t>
        </is>
      </c>
      <c r="I243" s="2"/>
      <c r="J243" s="1" t="inlineStr">
        <is>
          <t xml:space="preserve">Unassigned</t>
        </is>
      </c>
      <c r="K243" s="1"/>
      <c r="L243" s="1"/>
      <c r="M243" s="2" t="inlineStr">
        <is>
          <t xml:space="preserve">table-derived; near-duplicate:R-171; qa:flags:same waiver-factors reporting element as R-171</t>
        </is>
      </c>
    </row>
    <row r="244">
      <c r="A244" s="1" t="inlineStr">
        <is>
          <t xml:space="preserve">R-243</t>
        </is>
      </c>
      <c r="B244" s="1" t="inlineStr">
        <is>
          <t xml:space="preserve">E.6</t>
        </is>
      </c>
      <c r="C244" s="1"/>
      <c r="D244" s="1">
        <v>52</v>
      </c>
      <c r="E244" s="2" t="inlineStr">
        <is>
          <t xml:space="preserve">(2) If a disclosure is required to be submitted to a contracting office, the offeror shall submit the disclosure as follows:</t>
        </is>
      </c>
      <c r="F244" s="1" t="inlineStr">
        <is>
          <t xml:space="preserve">shall</t>
        </is>
      </c>
      <c r="G244" s="1" t="inlineStr">
        <is>
          <t xml:space="preserve">Yes</t>
        </is>
      </c>
      <c r="H244" s="1" t="inlineStr">
        <is>
          <t xml:space="preserve">High</t>
        </is>
      </c>
      <c r="I244" s="2"/>
      <c r="J244" s="1" t="inlineStr">
        <is>
          <t xml:space="preserve">Unassigned</t>
        </is>
      </c>
      <c r="K244" s="1"/>
      <c r="L244" s="1"/>
      <c r="M244" s="2"/>
    </row>
    <row r="245">
      <c r="A245" s="1" t="inlineStr">
        <is>
          <t xml:space="preserve">R-244</t>
        </is>
      </c>
      <c r="B245" s="1" t="inlineStr">
        <is>
          <t xml:space="preserve">E.6</t>
        </is>
      </c>
      <c r="C245" s="1"/>
      <c r="D245" s="1">
        <v>52</v>
      </c>
      <c r="E245" s="2" t="inlineStr">
        <is>
          <t xml:space="preserve">(i) If a Department of Defense contracting office, the offeror shall submit the disclosure to the website at https://dibnet.dod.mil.</t>
        </is>
      </c>
      <c r="F245" s="1" t="inlineStr">
        <is>
          <t xml:space="preserve">shall</t>
        </is>
      </c>
      <c r="G245" s="1" t="inlineStr">
        <is>
          <t xml:space="preserve">Yes</t>
        </is>
      </c>
      <c r="H245" s="1" t="inlineStr">
        <is>
          <t xml:space="preserve">High</t>
        </is>
      </c>
      <c r="I245" s="2"/>
      <c r="J245" s="1" t="inlineStr">
        <is>
          <t xml:space="preserve">Unassigned</t>
        </is>
      </c>
      <c r="K245" s="1"/>
      <c r="L245" s="1"/>
      <c r="M245" s="2"/>
    </row>
    <row r="246">
      <c r="A246" s="1" t="inlineStr">
        <is>
          <t xml:space="preserve">R-245</t>
        </is>
      </c>
      <c r="B246" s="1" t="inlineStr">
        <is>
          <t xml:space="preserve">E.6</t>
        </is>
      </c>
      <c r="C246" s="1"/>
      <c r="D246" s="1">
        <v>52</v>
      </c>
      <c r="E246" s="2" t="inlineStr">
        <is>
          <t xml:space="preserve">(ii) For all other contracting offices, the Offeror shall submit the disclosure to the Contracting Officer.</t>
        </is>
      </c>
      <c r="F246" s="1" t="inlineStr">
        <is>
          <t xml:space="preserve">shall</t>
        </is>
      </c>
      <c r="G246" s="1" t="inlineStr">
        <is>
          <t xml:space="preserve">Yes</t>
        </is>
      </c>
      <c r="H246" s="1" t="inlineStr">
        <is>
          <t xml:space="preserve">High</t>
        </is>
      </c>
      <c r="I246" s="2"/>
      <c r="J246" s="1" t="inlineStr">
        <is>
          <t xml:space="preserve">Unassigned</t>
        </is>
      </c>
      <c r="K246" s="1"/>
      <c r="L246" s="1"/>
      <c r="M246" s="2"/>
    </row>
    <row r="247">
      <c r="A247" s="1" t="inlineStr">
        <is>
          <t xml:space="preserve">R-246</t>
        </is>
      </c>
      <c r="B247" s="1" t="inlineStr">
        <is>
          <t xml:space="preserve">E.6</t>
        </is>
      </c>
      <c r="C247" s="1"/>
      <c r="D247" s="1">
        <v>52</v>
      </c>
      <c r="E247" s="2" t="inlineStr">
        <is>
          <t xml:space="preserve">(3) If the disclosure provided does not contain any of the information required by paragraph (1), and the Offeror later discovers new information that is required by paragraph (1), then the Offeror shall submit a subsequent disclosure within 72 hours of discovering the new information.</t>
        </is>
      </c>
      <c r="F247" s="1" t="inlineStr">
        <is>
          <t xml:space="preserve">shall</t>
        </is>
      </c>
      <c r="G247" s="1" t="inlineStr">
        <is>
          <t xml:space="preserve">Yes</t>
        </is>
      </c>
      <c r="H247" s="1" t="inlineStr">
        <is>
          <t xml:space="preserve">High</t>
        </is>
      </c>
      <c r="I247" s="2"/>
      <c r="J247" s="1" t="inlineStr">
        <is>
          <t xml:space="preserve">Unassigned</t>
        </is>
      </c>
      <c r="K247" s="1"/>
      <c r="L247" s="1"/>
      <c r="M247" s="2"/>
    </row>
    <row r="248">
      <c r="A248" s="1" t="inlineStr">
        <is>
          <t xml:space="preserve">R-247</t>
        </is>
      </c>
      <c r="B248" s="1" t="inlineStr">
        <is>
          <t xml:space="preserve">E.7</t>
        </is>
      </c>
      <c r="C248" s="1"/>
      <c r="D248" s="1">
        <v>53</v>
      </c>
      <c r="E248" s="2" t="inlineStr">
        <is>
          <t xml:space="preserve">The offeror is cautioned that the listed provisions may include blocks that must be completed by the offeror and submitted with its quotation or offer.</t>
        </is>
      </c>
      <c r="F248" s="1" t="inlineStr">
        <is>
          <t xml:space="preserve">must</t>
        </is>
      </c>
      <c r="G248" s="1" t="inlineStr">
        <is>
          <t xml:space="preserve">Yes</t>
        </is>
      </c>
      <c r="H248" s="1" t="inlineStr">
        <is>
          <t xml:space="preserve">High</t>
        </is>
      </c>
      <c r="I248" s="2"/>
      <c r="J248" s="1" t="inlineStr">
        <is>
          <t xml:space="preserve">Unassigned</t>
        </is>
      </c>
      <c r="K248" s="1"/>
      <c r="L248" s="1"/>
      <c r="M248" s="2" t="inlineStr">
        <is>
          <t xml:space="preserve">qa-candidate:ambiguous-modal</t>
        </is>
      </c>
    </row>
    <row r="249">
      <c r="A249" s="1" t="inlineStr">
        <is>
          <t xml:space="preserve">R-248</t>
        </is>
      </c>
      <c r="B249" s="1" t="inlineStr">
        <is>
          <t xml:space="preserve">B.1</t>
        </is>
      </c>
      <c r="C249" s="1"/>
      <c r="D249" s="1">
        <v>4</v>
      </c>
      <c r="E249" s="2" t="inlineStr">
        <is>
          <t xml:space="preserve">All contract administration matters will be handled by the following individuals:</t>
        </is>
      </c>
      <c r="F249" s="1" t="inlineStr">
        <is>
          <t xml:space="preserve">will</t>
        </is>
      </c>
      <c r="G249" s="1" t="inlineStr">
        <is>
          <t xml:space="preserve">Yes</t>
        </is>
      </c>
      <c r="H249" s="1" t="inlineStr">
        <is>
          <t xml:space="preserve">High</t>
        </is>
      </c>
      <c r="I249" s="2"/>
      <c r="J249" s="1" t="inlineStr">
        <is>
          <t xml:space="preserve">Government Dependency</t>
        </is>
      </c>
      <c r="K249" s="1" t="inlineStr">
        <is>
          <t xml:space="preserve">Government</t>
        </is>
      </c>
      <c r="L249" s="1"/>
      <c r="M249" s="2" t="inlineStr">
        <is>
          <t xml:space="preserve">government-obligation</t>
        </is>
      </c>
    </row>
    <row r="250">
      <c r="A250" s="1" t="inlineStr">
        <is>
          <t xml:space="preserve">R-249</t>
        </is>
      </c>
      <c r="B250" s="1" t="inlineStr">
        <is>
          <t xml:space="preserve">B.1</t>
        </is>
      </c>
      <c r="C250" s="1"/>
      <c r="D250" s="1">
        <v>4</v>
      </c>
      <c r="E250" s="2" t="inlineStr">
        <is>
          <t xml:space="preserve">All payments by the Government to the contractor will be made in accordance with:</t>
        </is>
      </c>
      <c r="F250" s="1" t="inlineStr">
        <is>
          <t xml:space="preserve">will</t>
        </is>
      </c>
      <c r="G250" s="1" t="inlineStr">
        <is>
          <t xml:space="preserve">Yes</t>
        </is>
      </c>
      <c r="H250" s="1" t="inlineStr">
        <is>
          <t xml:space="preserve">High</t>
        </is>
      </c>
      <c r="I250" s="2"/>
      <c r="J250" s="1" t="inlineStr">
        <is>
          <t xml:space="preserve">Government Dependency</t>
        </is>
      </c>
      <c r="K250" s="1" t="inlineStr">
        <is>
          <t xml:space="preserve">Government</t>
        </is>
      </c>
      <c r="L250" s="1"/>
      <c r="M250" s="2" t="inlineStr">
        <is>
          <t xml:space="preserve">government-obligation; xref:unresolved</t>
        </is>
      </c>
    </row>
    <row r="251">
      <c r="A251" s="1" t="inlineStr">
        <is>
          <t xml:space="preserve">R-250</t>
        </is>
      </c>
      <c r="B251" s="1" t="inlineStr">
        <is>
          <t xml:space="preserve">B.1</t>
        </is>
      </c>
      <c r="C251" s="1"/>
      <c r="D251" s="1">
        <v>4</v>
      </c>
      <c r="E251" s="2" t="inlineStr">
        <is>
          <t xml:space="preserve">All Invoices from the contractor shall be submitted electronically in accordance with VAAR Clause 852.232-72 Electronic Submission of Payment Requests.</t>
        </is>
      </c>
      <c r="F251" s="1" t="inlineStr">
        <is>
          <t xml:space="preserve">shall</t>
        </is>
      </c>
      <c r="G251" s="1" t="inlineStr">
        <is>
          <t xml:space="preserve">Yes</t>
        </is>
      </c>
      <c r="H251" s="1" t="inlineStr">
        <is>
          <t xml:space="preserve">High</t>
        </is>
      </c>
      <c r="I251" s="2"/>
      <c r="J251" s="1" t="inlineStr">
        <is>
          <t xml:space="preserve">Unassigned</t>
        </is>
      </c>
      <c r="K251" s="1"/>
      <c r="L251" s="1"/>
      <c r="M251" s="2" t="inlineStr">
        <is>
          <t xml:space="preserve">xref:Paragraph-852.232; near-duplicate:R-002; qa:flags:same electronic invoice obligation as R-002; answer both consistently</t>
        </is>
      </c>
    </row>
    <row r="252">
      <c r="A252" s="1" t="inlineStr">
        <is>
          <t xml:space="preserve">R-251</t>
        </is>
      </c>
      <c r="B252" s="1" t="inlineStr">
        <is>
          <t xml:space="preserve">B.2</t>
        </is>
      </c>
      <c r="C252" s="1" t="inlineStr">
        <is>
          <t xml:space="preserve">SOW</t>
        </is>
      </c>
      <c r="D252" s="1">
        <v>5</v>
      </c>
      <c r="E252" s="2" t="inlineStr">
        <is>
          <t xml:space="preserve">Annual subscription and software updates for the Metasys Building Automation System in accordance with the Statement of Work (refer to Section 5).</t>
        </is>
      </c>
      <c r="F252" s="1" t="inlineStr">
        <is>
          <t xml:space="preserve">other</t>
        </is>
      </c>
      <c r="G252" s="1" t="inlineStr">
        <is>
          <t xml:space="preserve">Yes</t>
        </is>
      </c>
      <c r="H252" s="1" t="inlineStr">
        <is>
          <t xml:space="preserve">High</t>
        </is>
      </c>
      <c r="I252" s="2"/>
      <c r="J252" s="1" t="inlineStr">
        <is>
          <t xml:space="preserve">Unassigned</t>
        </is>
      </c>
      <c r="K252" s="1"/>
      <c r="L252" s="1"/>
      <c r="M252" s="2" t="inlineStr">
        <is>
          <t xml:space="preserve">table-derived; xref:unresolved</t>
        </is>
      </c>
    </row>
    <row r="253">
      <c r="A253" s="1" t="inlineStr">
        <is>
          <t xml:space="preserve">R-252</t>
        </is>
      </c>
      <c r="B253" s="1" t="inlineStr">
        <is>
          <t xml:space="preserve">B.2</t>
        </is>
      </c>
      <c r="C253" s="1" t="inlineStr">
        <is>
          <t xml:space="preserve">SOW</t>
        </is>
      </c>
      <c r="D253" s="1">
        <v>5</v>
      </c>
      <c r="E253" s="2" t="inlineStr">
        <is>
          <t xml:space="preserve">Preventative Maintenance Services in accordance with the Statement of Work (refer to Section 6).</t>
        </is>
      </c>
      <c r="F253" s="1" t="inlineStr">
        <is>
          <t xml:space="preserve">other</t>
        </is>
      </c>
      <c r="G253" s="1" t="inlineStr">
        <is>
          <t xml:space="preserve">Yes</t>
        </is>
      </c>
      <c r="H253" s="1" t="inlineStr">
        <is>
          <t xml:space="preserve">High</t>
        </is>
      </c>
      <c r="I253" s="2"/>
      <c r="J253" s="1" t="inlineStr">
        <is>
          <t xml:space="preserve">Unassigned</t>
        </is>
      </c>
      <c r="K253" s="1"/>
      <c r="L253" s="1"/>
      <c r="M253" s="2" t="inlineStr">
        <is>
          <t xml:space="preserve">table-derived; xref:unresolved</t>
        </is>
      </c>
    </row>
    <row r="254">
      <c r="A254" s="1" t="inlineStr">
        <is>
          <t xml:space="preserve">R-253</t>
        </is>
      </c>
      <c r="B254" s="1" t="inlineStr">
        <is>
          <t xml:space="preserve">B.2</t>
        </is>
      </c>
      <c r="C254" s="1" t="inlineStr">
        <is>
          <t xml:space="preserve">SOW</t>
        </is>
      </c>
      <c r="D254" s="1">
        <v>6</v>
      </c>
      <c r="E254" s="2" t="inlineStr">
        <is>
          <t xml:space="preserve">Repair Services for Exclusions to Routine Preventative Maintenance in accordance with the Statement of Work (refer to Sections 7 and 8).</t>
        </is>
      </c>
      <c r="F254" s="1" t="inlineStr">
        <is>
          <t xml:space="preserve">other</t>
        </is>
      </c>
      <c r="G254" s="1" t="inlineStr">
        <is>
          <t xml:space="preserve">Yes</t>
        </is>
      </c>
      <c r="H254" s="1" t="inlineStr">
        <is>
          <t xml:space="preserve">High</t>
        </is>
      </c>
      <c r="I254" s="2"/>
      <c r="J254" s="1" t="inlineStr">
        <is>
          <t xml:space="preserve">Unassigned</t>
        </is>
      </c>
      <c r="K254" s="1"/>
      <c r="L254" s="1"/>
      <c r="M254" s="2" t="inlineStr">
        <is>
          <t xml:space="preserve">table-derived; xref:unresolved</t>
        </is>
      </c>
    </row>
    <row r="255">
      <c r="A255" s="1" t="inlineStr">
        <is>
          <t xml:space="preserve">R-254</t>
        </is>
      </c>
      <c r="B255" s="1" t="inlineStr">
        <is>
          <t xml:space="preserve">B.2</t>
        </is>
      </c>
      <c r="C255" s="1" t="inlineStr">
        <is>
          <t xml:space="preserve">SOW</t>
        </is>
      </c>
      <c r="D255" s="1">
        <v>7</v>
      </c>
      <c r="E255" s="2" t="inlineStr">
        <is>
          <t xml:space="preserve">The following exhibits outline the inventory of equipment that shall be covered by this service agreement:</t>
        </is>
      </c>
      <c r="F255" s="1" t="inlineStr">
        <is>
          <t xml:space="preserve">shall</t>
        </is>
      </c>
      <c r="G255" s="1" t="inlineStr">
        <is>
          <t xml:space="preserve">Yes</t>
        </is>
      </c>
      <c r="H255" s="1" t="inlineStr">
        <is>
          <t xml:space="preserve">High</t>
        </is>
      </c>
      <c r="I255" s="2"/>
      <c r="J255" s="1" t="inlineStr">
        <is>
          <t xml:space="preserve">Unassigned</t>
        </is>
      </c>
      <c r="K255" s="1"/>
      <c r="L255" s="1"/>
      <c r="M255" s="2" t="inlineStr">
        <is>
          <t xml:space="preserve">near-duplicate:R-007; qa:flags:same equipment-inventory coverage statement as R-007</t>
        </is>
      </c>
    </row>
    <row r="256">
      <c r="A256" s="1" t="inlineStr">
        <is>
          <t xml:space="preserve">R-255</t>
        </is>
      </c>
      <c r="B256" s="1" t="inlineStr">
        <is>
          <t xml:space="preserve">B.3</t>
        </is>
      </c>
      <c r="C256" s="1"/>
      <c r="D256" s="1">
        <v>7</v>
      </c>
      <c r="E256" s="2" t="inlineStr">
        <is>
          <t xml:space="preserve">This comprehensive service agreement includes annual subscription, preventative maintenance, and repairs.</t>
        </is>
      </c>
      <c r="F256" s="1" t="inlineStr">
        <is>
          <t xml:space="preserve">other</t>
        </is>
      </c>
      <c r="G256" s="1" t="inlineStr">
        <is>
          <t xml:space="preserve">Yes</t>
        </is>
      </c>
      <c r="H256" s="1" t="inlineStr">
        <is>
          <t xml:space="preserve">High</t>
        </is>
      </c>
      <c r="I256" s="2"/>
      <c r="J256" s="1" t="inlineStr">
        <is>
          <t xml:space="preserve">Unassigned</t>
        </is>
      </c>
      <c r="K256" s="1"/>
      <c r="L256" s="1"/>
      <c r="M256" s="2"/>
    </row>
    <row r="257">
      <c r="A257" s="1" t="inlineStr">
        <is>
          <t xml:space="preserve">R-256</t>
        </is>
      </c>
      <c r="B257" s="1" t="inlineStr">
        <is>
          <t xml:space="preserve">B.3</t>
        </is>
      </c>
      <c r="C257" s="1"/>
      <c r="D257" s="1">
        <v>7</v>
      </c>
      <c r="E257" s="2" t="inlineStr">
        <is>
          <t xml:space="preserve">This is a full maintenance, inspection, repair, and testing contract, in which the Contractor takes total service responsibility for the equipment identified in Section 2 of this SOW.</t>
        </is>
      </c>
      <c r="F257" s="1" t="inlineStr">
        <is>
          <t xml:space="preserve">other</t>
        </is>
      </c>
      <c r="G257" s="1" t="inlineStr">
        <is>
          <t xml:space="preserve">Yes</t>
        </is>
      </c>
      <c r="H257" s="1" t="inlineStr">
        <is>
          <t xml:space="preserve">High</t>
        </is>
      </c>
      <c r="I257" s="2"/>
      <c r="J257" s="1" t="inlineStr">
        <is>
          <t xml:space="preserve">Unassigned</t>
        </is>
      </c>
      <c r="K257" s="1"/>
      <c r="L257" s="1"/>
      <c r="M257" s="2"/>
    </row>
    <row r="258">
      <c r="A258" s="1" t="inlineStr">
        <is>
          <t xml:space="preserve">R-257</t>
        </is>
      </c>
      <c r="B258" s="1" t="inlineStr">
        <is>
          <t xml:space="preserve">B.4</t>
        </is>
      </c>
      <c r="C258" s="1"/>
      <c r="D258" s="1">
        <v>7</v>
      </c>
      <c r="E258" s="2" t="inlineStr">
        <is>
          <t xml:space="preserve">Performance of all preventative maintenance, service, and repair must be in accordance with manufacturer's specifications, recommendations, and requirements.</t>
        </is>
      </c>
      <c r="F258" s="1" t="inlineStr">
        <is>
          <t xml:space="preserve">must</t>
        </is>
      </c>
      <c r="G258" s="1" t="inlineStr">
        <is>
          <t xml:space="preserve">Yes</t>
        </is>
      </c>
      <c r="H258" s="1" t="inlineStr">
        <is>
          <t xml:space="preserve">High</t>
        </is>
      </c>
      <c r="I258" s="2"/>
      <c r="J258" s="1" t="inlineStr">
        <is>
          <t xml:space="preserve">Unassigned</t>
        </is>
      </c>
      <c r="K258" s="1"/>
      <c r="L258" s="1"/>
      <c r="M258" s="2" t="inlineStr">
        <is>
          <t xml:space="preserve">xref:unresolved; near-duplicate:R-011; qa:flags:same manufacturer-specification obligation as R-011</t>
        </is>
      </c>
    </row>
    <row r="259">
      <c r="A259" s="1" t="inlineStr">
        <is>
          <t xml:space="preserve">R-258</t>
        </is>
      </c>
      <c r="B259" s="1" t="inlineStr">
        <is>
          <t xml:space="preserve">B.4.3</t>
        </is>
      </c>
      <c r="C259" s="1"/>
      <c r="D259" s="1">
        <v>8</v>
      </c>
      <c r="E259" s="2" t="inlineStr">
        <is>
          <t xml:space="preserve">The Contractor is responsible for removing and disposing of any trash and debris from services provided.</t>
        </is>
      </c>
      <c r="F259" s="1" t="inlineStr">
        <is>
          <t xml:space="preserve">responsible</t>
        </is>
      </c>
      <c r="G259" s="1" t="inlineStr">
        <is>
          <t xml:space="preserve">Yes</t>
        </is>
      </c>
      <c r="H259" s="1" t="inlineStr">
        <is>
          <t xml:space="preserve">High</t>
        </is>
      </c>
      <c r="I259" s="2"/>
      <c r="J259" s="1" t="inlineStr">
        <is>
          <t xml:space="preserve">Unassigned</t>
        </is>
      </c>
      <c r="K259" s="1"/>
      <c r="L259" s="1"/>
      <c r="M259" s="2" t="inlineStr">
        <is>
          <t xml:space="preserve">near-duplicate:R-016; qa:flags:same trash/debris removal obligation as R-016</t>
        </is>
      </c>
    </row>
    <row r="260">
      <c r="A260" s="1" t="inlineStr">
        <is>
          <t xml:space="preserve">R-259</t>
        </is>
      </c>
      <c r="B260" s="1" t="inlineStr">
        <is>
          <t xml:space="preserve">B.4.3</t>
        </is>
      </c>
      <c r="C260" s="1"/>
      <c r="D260" s="1">
        <v>8</v>
      </c>
      <c r="E260" s="2" t="inlineStr">
        <is>
          <t xml:space="preserve">The Contractor shall maintain an adequate supply of spare parts at all times to ensure prompt preventative maintenance and repair services.</t>
        </is>
      </c>
      <c r="F260" s="1" t="inlineStr">
        <is>
          <t xml:space="preserve">shall</t>
        </is>
      </c>
      <c r="G260" s="1" t="inlineStr">
        <is>
          <t xml:space="preserve">Yes</t>
        </is>
      </c>
      <c r="H260" s="1" t="inlineStr">
        <is>
          <t xml:space="preserve">High</t>
        </is>
      </c>
      <c r="I260" s="2"/>
      <c r="J260" s="1" t="inlineStr">
        <is>
          <t xml:space="preserve">Unassigned</t>
        </is>
      </c>
      <c r="K260" s="1"/>
      <c r="L260" s="1"/>
      <c r="M260" s="2" t="inlineStr">
        <is>
          <t xml:space="preserve">near-duplicate:R-017; qa:flags:same spare-parts supply obligation as R-017</t>
        </is>
      </c>
    </row>
    <row r="261">
      <c r="A261" s="1" t="inlineStr">
        <is>
          <t xml:space="preserve">R-260</t>
        </is>
      </c>
      <c r="B261" s="1" t="inlineStr">
        <is>
          <t xml:space="preserve">B.4.7</t>
        </is>
      </c>
      <c r="C261" s="1"/>
      <c r="D261" s="1">
        <v>8</v>
      </c>
      <c r="E261" s="2" t="inlineStr">
        <is>
          <t xml:space="preserve">All replacement parts must be Original Equipment Manufacturer (OEM) parts.</t>
        </is>
      </c>
      <c r="F261" s="1" t="inlineStr">
        <is>
          <t xml:space="preserve">must</t>
        </is>
      </c>
      <c r="G261" s="1" t="inlineStr">
        <is>
          <t xml:space="preserve">Yes</t>
        </is>
      </c>
      <c r="H261" s="1" t="inlineStr">
        <is>
          <t xml:space="preserve">High</t>
        </is>
      </c>
      <c r="I261" s="2"/>
      <c r="J261" s="1" t="inlineStr">
        <is>
          <t xml:space="preserve">Unassigned</t>
        </is>
      </c>
      <c r="K261" s="1"/>
      <c r="L261" s="1"/>
      <c r="M261" s="2" t="inlineStr">
        <is>
          <t xml:space="preserve">near-duplicate:R-018; qa:flags:same OEM parts obligation as R-018</t>
        </is>
      </c>
    </row>
    <row r="262">
      <c r="A262" s="1" t="inlineStr">
        <is>
          <t xml:space="preserve">R-261</t>
        </is>
      </c>
      <c r="B262" s="1" t="inlineStr">
        <is>
          <t xml:space="preserve">B.4.8</t>
        </is>
      </c>
      <c r="C262" s="1"/>
      <c r="D262" s="1">
        <v>8</v>
      </c>
      <c r="E262" s="2" t="inlineStr">
        <is>
          <t xml:space="preserve">All Contractor staff shall be required to:</t>
        </is>
      </c>
      <c r="F262" s="1" t="inlineStr">
        <is>
          <t xml:space="preserve">shall</t>
        </is>
      </c>
      <c r="G262" s="1" t="inlineStr">
        <is>
          <t xml:space="preserve">Yes</t>
        </is>
      </c>
      <c r="H262" s="1" t="inlineStr">
        <is>
          <t xml:space="preserve">High</t>
        </is>
      </c>
      <c r="I262" s="2"/>
      <c r="J262" s="1" t="inlineStr">
        <is>
          <t xml:space="preserve">Unassigned</t>
        </is>
      </c>
      <c r="K262" s="1"/>
      <c r="L262" s="1"/>
      <c r="M262" s="2" t="inlineStr">
        <is>
          <t xml:space="preserve">near-duplicate:R-020; qa:flags:same Contractor staff requirement lead-in as R-020</t>
        </is>
      </c>
    </row>
    <row r="263">
      <c r="A263" s="1" t="inlineStr">
        <is>
          <t xml:space="preserve">R-262</t>
        </is>
      </c>
      <c r="B263" s="1" t="inlineStr">
        <is>
          <t xml:space="preserve">B.5.1</t>
        </is>
      </c>
      <c r="C263" s="1"/>
      <c r="D263" s="1">
        <v>8</v>
      </c>
      <c r="E263" s="2" t="inlineStr">
        <is>
          <t xml:space="preserve">The Contractor shall provide all labor and materials necessary to upgrade the Metasys Software to the latest version on the NAE Supervisory Controller(s), as required.</t>
        </is>
      </c>
      <c r="F263" s="1" t="inlineStr">
        <is>
          <t xml:space="preserve">shall</t>
        </is>
      </c>
      <c r="G263" s="1" t="inlineStr">
        <is>
          <t xml:space="preserve">Yes</t>
        </is>
      </c>
      <c r="H263" s="1" t="inlineStr">
        <is>
          <t xml:space="preserve">High</t>
        </is>
      </c>
      <c r="I263" s="2"/>
      <c r="J263" s="1" t="inlineStr">
        <is>
          <t xml:space="preserve">Unassigned</t>
        </is>
      </c>
      <c r="K263" s="1"/>
      <c r="L263" s="1"/>
      <c r="M263" s="2" t="inlineStr">
        <is>
          <t xml:space="preserve">near-duplicate:R-023; qa:flags:same Metasys software upgrade obligation as R-023</t>
        </is>
      </c>
    </row>
    <row r="264">
      <c r="A264" s="1" t="inlineStr">
        <is>
          <t xml:space="preserve">R-263</t>
        </is>
      </c>
      <c r="B264" s="1" t="inlineStr">
        <is>
          <t xml:space="preserve">B.5.1</t>
        </is>
      </c>
      <c r="C264" s="1"/>
      <c r="D264" s="1">
        <v>8</v>
      </c>
      <c r="E264" s="2" t="inlineStr">
        <is>
          <t xml:space="preserve">A Contractor-provided technician shall perform backup of the system at least one time per month at no additional cost.</t>
        </is>
      </c>
      <c r="F264" s="1" t="inlineStr">
        <is>
          <t xml:space="preserve">shall</t>
        </is>
      </c>
      <c r="G264" s="1" t="inlineStr">
        <is>
          <t xml:space="preserve">Yes</t>
        </is>
      </c>
      <c r="H264" s="1" t="inlineStr">
        <is>
          <t xml:space="preserve">High</t>
        </is>
      </c>
      <c r="I264" s="2"/>
      <c r="J264" s="1" t="inlineStr">
        <is>
          <t xml:space="preserve">Unassigned</t>
        </is>
      </c>
      <c r="K264" s="1"/>
      <c r="L264" s="1"/>
      <c r="M264" s="2" t="inlineStr">
        <is>
          <t xml:space="preserve">near-duplicate:R-024; qa:flags:same monthly backup obligation as R-024</t>
        </is>
      </c>
    </row>
    <row r="265">
      <c r="A265" s="1" t="inlineStr">
        <is>
          <t xml:space="preserve">R-264</t>
        </is>
      </c>
      <c r="B265" s="1" t="inlineStr">
        <is>
          <t xml:space="preserve">B.5.4</t>
        </is>
      </c>
      <c r="C265" s="1"/>
      <c r="D265" s="1">
        <v>8</v>
      </c>
      <c r="E265" s="2" t="inlineStr">
        <is>
          <t xml:space="preserve">Access to the Metasys troubleshooting help line shall be included.</t>
        </is>
      </c>
      <c r="F265" s="1" t="inlineStr">
        <is>
          <t xml:space="preserve">shall</t>
        </is>
      </c>
      <c r="G265" s="1" t="inlineStr">
        <is>
          <t xml:space="preserve">Yes</t>
        </is>
      </c>
      <c r="H265" s="1" t="inlineStr">
        <is>
          <t xml:space="preserve">High</t>
        </is>
      </c>
      <c r="I265" s="2"/>
      <c r="J265" s="1" t="inlineStr">
        <is>
          <t xml:space="preserve">Unassigned</t>
        </is>
      </c>
      <c r="K265" s="1"/>
      <c r="L265" s="1"/>
      <c r="M265" s="2" t="inlineStr">
        <is>
          <t xml:space="preserve">near-duplicate:R-025; qa:flags:same help line access obligation as R-025</t>
        </is>
      </c>
    </row>
    <row r="266">
      <c r="A266" s="1" t="inlineStr">
        <is>
          <t xml:space="preserve">R-265</t>
        </is>
      </c>
      <c r="B266" s="1" t="inlineStr">
        <is>
          <t xml:space="preserve">B.6.3.3</t>
        </is>
      </c>
      <c r="C266" s="1"/>
      <c r="D266" s="1">
        <v>9</v>
      </c>
      <c r="E266" s="2" t="inlineStr">
        <is>
          <t xml:space="preserve">A technician shall perform a backup of the system at least one time per month.</t>
        </is>
      </c>
      <c r="F266" s="1" t="inlineStr">
        <is>
          <t xml:space="preserve">shall</t>
        </is>
      </c>
      <c r="G266" s="1" t="inlineStr">
        <is>
          <t xml:space="preserve">Yes</t>
        </is>
      </c>
      <c r="H266" s="1" t="inlineStr">
        <is>
          <t xml:space="preserve">High</t>
        </is>
      </c>
      <c r="I266" s="2"/>
      <c r="J266" s="1" t="inlineStr">
        <is>
          <t xml:space="preserve">Unassigned</t>
        </is>
      </c>
      <c r="K266" s="1"/>
      <c r="L266" s="1"/>
      <c r="M266" s="2" t="inlineStr">
        <is>
          <t xml:space="preserve">near-duplicate:R-031; qa:flags:same monthly system backup obligation as R-031</t>
        </is>
      </c>
    </row>
    <row r="267">
      <c r="A267" s="1" t="inlineStr">
        <is>
          <t xml:space="preserve">R-266</t>
        </is>
      </c>
      <c r="B267" s="1" t="inlineStr">
        <is>
          <t xml:space="preserve">B.6.3.4</t>
        </is>
      </c>
      <c r="C267" s="1"/>
      <c r="D267" s="1">
        <v>9</v>
      </c>
      <c r="E267" s="2" t="inlineStr">
        <is>
          <t xml:space="preserve">All preventative maintenance, including inspections and service work, shall be performed Monday through Friday during Administrative Hours Only (7:00 AM – 4:00 PM EST).</t>
        </is>
      </c>
      <c r="F267" s="1" t="inlineStr">
        <is>
          <t xml:space="preserve">shall</t>
        </is>
      </c>
      <c r="G267" s="1" t="inlineStr">
        <is>
          <t xml:space="preserve">Yes</t>
        </is>
      </c>
      <c r="H267" s="1" t="inlineStr">
        <is>
          <t xml:space="preserve">High</t>
        </is>
      </c>
      <c r="I267" s="2"/>
      <c r="J267" s="1" t="inlineStr">
        <is>
          <t xml:space="preserve">Unassigned</t>
        </is>
      </c>
      <c r="K267" s="1"/>
      <c r="L267" s="1"/>
      <c r="M267" s="2" t="inlineStr">
        <is>
          <t xml:space="preserve">near-duplicate:R-033; qa:flags:same administrative-hours performance obligation as R-033</t>
        </is>
      </c>
    </row>
    <row r="268">
      <c r="A268" s="1" t="inlineStr">
        <is>
          <t xml:space="preserve">R-267</t>
        </is>
      </c>
      <c r="B268" s="1" t="inlineStr">
        <is>
          <t xml:space="preserve">B.6.4</t>
        </is>
      </c>
      <c r="C268" s="1"/>
      <c r="D268" s="1">
        <v>10</v>
      </c>
      <c r="E268" s="2" t="inlineStr">
        <is>
          <t xml:space="preserve">The Contractor must check the overall condition of each item/component receiving service and notify the Erie VAMC POC of any deficiencies or malfunctions.</t>
        </is>
      </c>
      <c r="F268" s="1" t="inlineStr">
        <is>
          <t xml:space="preserve">must</t>
        </is>
      </c>
      <c r="G268" s="1" t="inlineStr">
        <is>
          <t xml:space="preserve">Yes</t>
        </is>
      </c>
      <c r="H268" s="1" t="inlineStr">
        <is>
          <t xml:space="preserve">High</t>
        </is>
      </c>
      <c r="I268" s="2"/>
      <c r="J268" s="1" t="inlineStr">
        <is>
          <t xml:space="preserve">Unassigned</t>
        </is>
      </c>
      <c r="K268" s="1"/>
      <c r="L268" s="1"/>
      <c r="M268" s="2" t="inlineStr">
        <is>
          <t xml:space="preserve">near-duplicate:R-037; qa:flags:same condition-check and notification obligation as R-037</t>
        </is>
      </c>
    </row>
    <row r="269">
      <c r="A269" s="1" t="inlineStr">
        <is>
          <t xml:space="preserve">R-268</t>
        </is>
      </c>
      <c r="B269" s="1" t="inlineStr">
        <is>
          <t xml:space="preserve">B.6.4</t>
        </is>
      </c>
      <c r="C269" s="1"/>
      <c r="D269" s="1">
        <v>10</v>
      </c>
      <c r="E269" s="2" t="inlineStr">
        <is>
          <t xml:space="preserve">The Contractor shall perform annual calibration of the Johnson Controls EP8000 Transducers, required in the month of May, and operate all valves associated with the pneumatic panels:</t>
        </is>
      </c>
      <c r="F269" s="1" t="inlineStr">
        <is>
          <t xml:space="preserve">shall</t>
        </is>
      </c>
      <c r="G269" s="1" t="inlineStr">
        <is>
          <t xml:space="preserve">Yes</t>
        </is>
      </c>
      <c r="H269" s="1" t="inlineStr">
        <is>
          <t xml:space="preserve">High</t>
        </is>
      </c>
      <c r="I269" s="2"/>
      <c r="J269" s="1" t="inlineStr">
        <is>
          <t xml:space="preserve">Unassigned</t>
        </is>
      </c>
      <c r="K269" s="1"/>
      <c r="L269" s="1"/>
      <c r="M269" s="2" t="inlineStr">
        <is>
          <t xml:space="preserve">near-duplicate:R-038; qa:flags:same annual transducer calibration obligation as R-038</t>
        </is>
      </c>
    </row>
    <row r="270">
      <c r="A270" s="1" t="inlineStr">
        <is>
          <t xml:space="preserve">R-269</t>
        </is>
      </c>
      <c r="B270" s="1" t="inlineStr">
        <is>
          <t xml:space="preserve">B.6.7.1.1</t>
        </is>
      </c>
      <c r="C270" s="1"/>
      <c r="D270" s="1">
        <v>10</v>
      </c>
      <c r="E270" s="2" t="inlineStr">
        <is>
          <t xml:space="preserve">Check condition of sump and basin.</t>
        </is>
      </c>
      <c r="F270" s="1" t="inlineStr">
        <is>
          <t xml:space="preserve">other</t>
        </is>
      </c>
      <c r="G270" s="1" t="inlineStr">
        <is>
          <t xml:space="preserve">Yes</t>
        </is>
      </c>
      <c r="H270" s="1" t="inlineStr">
        <is>
          <t xml:space="preserve">High</t>
        </is>
      </c>
      <c r="I270" s="2"/>
      <c r="J270" s="1" t="inlineStr">
        <is>
          <t xml:space="preserve">Unassigned</t>
        </is>
      </c>
      <c r="K270" s="1"/>
      <c r="L270" s="1"/>
      <c r="M270" s="2" t="inlineStr">
        <is>
          <t xml:space="preserve">table-derived</t>
        </is>
      </c>
    </row>
    <row r="271">
      <c r="A271" s="1" t="inlineStr">
        <is>
          <t xml:space="preserve">R-270</t>
        </is>
      </c>
      <c r="B271" s="1" t="inlineStr">
        <is>
          <t xml:space="preserve">B.6.7.1.1</t>
        </is>
      </c>
      <c r="C271" s="1"/>
      <c r="D271" s="1">
        <v>10</v>
      </c>
      <c r="E271" s="2" t="inlineStr">
        <is>
          <t xml:space="preserve">Check for proper operations of make-up water controller.</t>
        </is>
      </c>
      <c r="F271" s="1" t="inlineStr">
        <is>
          <t xml:space="preserve">other</t>
        </is>
      </c>
      <c r="G271" s="1" t="inlineStr">
        <is>
          <t xml:space="preserve">Yes</t>
        </is>
      </c>
      <c r="H271" s="1" t="inlineStr">
        <is>
          <t xml:space="preserve">High</t>
        </is>
      </c>
      <c r="I271" s="2"/>
      <c r="J271" s="1" t="inlineStr">
        <is>
          <t xml:space="preserve">Unassigned</t>
        </is>
      </c>
      <c r="K271" s="1"/>
      <c r="L271" s="1"/>
      <c r="M271" s="2" t="inlineStr">
        <is>
          <t xml:space="preserve">table-derived</t>
        </is>
      </c>
    </row>
    <row r="272">
      <c r="A272" s="1" t="inlineStr">
        <is>
          <t xml:space="preserve">R-271</t>
        </is>
      </c>
      <c r="B272" s="1" t="inlineStr">
        <is>
          <t xml:space="preserve">B.6.7.1.1</t>
        </is>
      </c>
      <c r="C272" s="1"/>
      <c r="D272" s="1">
        <v>10</v>
      </c>
      <c r="E272" s="2" t="inlineStr">
        <is>
          <t xml:space="preserve">Check for proper condenser water temperature control (if applicable).</t>
        </is>
      </c>
      <c r="F272" s="1" t="inlineStr">
        <is>
          <t xml:space="preserve">other</t>
        </is>
      </c>
      <c r="G272" s="1" t="inlineStr">
        <is>
          <t xml:space="preserve">Yes</t>
        </is>
      </c>
      <c r="H272" s="1" t="inlineStr">
        <is>
          <t xml:space="preserve">High</t>
        </is>
      </c>
      <c r="I272" s="2"/>
      <c r="J272" s="1" t="inlineStr">
        <is>
          <t xml:space="preserve">Unassigned</t>
        </is>
      </c>
      <c r="K272" s="1"/>
      <c r="L272" s="1"/>
      <c r="M272" s="2" t="inlineStr">
        <is>
          <t xml:space="preserve">table-derived</t>
        </is>
      </c>
    </row>
    <row r="273">
      <c r="A273" s="1" t="inlineStr">
        <is>
          <t xml:space="preserve">R-272</t>
        </is>
      </c>
      <c r="B273" s="1" t="inlineStr">
        <is>
          <t xml:space="preserve">B.6.7.1.1</t>
        </is>
      </c>
      <c r="C273" s="1"/>
      <c r="D273" s="1">
        <v>10</v>
      </c>
      <c r="E273" s="2" t="inlineStr">
        <is>
          <t xml:space="preserve">Check operation of bypass valve (if applicable).</t>
        </is>
      </c>
      <c r="F273" s="1" t="inlineStr">
        <is>
          <t xml:space="preserve">other</t>
        </is>
      </c>
      <c r="G273" s="1" t="inlineStr">
        <is>
          <t xml:space="preserve">Yes</t>
        </is>
      </c>
      <c r="H273" s="1" t="inlineStr">
        <is>
          <t xml:space="preserve">High</t>
        </is>
      </c>
      <c r="I273" s="2"/>
      <c r="J273" s="1" t="inlineStr">
        <is>
          <t xml:space="preserve">Unassigned</t>
        </is>
      </c>
      <c r="K273" s="1"/>
      <c r="L273" s="1"/>
      <c r="M273" s="2" t="inlineStr">
        <is>
          <t xml:space="preserve">table-derived</t>
        </is>
      </c>
    </row>
    <row r="274">
      <c r="A274" s="1" t="inlineStr">
        <is>
          <t xml:space="preserve">R-273</t>
        </is>
      </c>
      <c r="B274" s="1" t="inlineStr">
        <is>
          <t xml:space="preserve">B.6.7.1.1</t>
        </is>
      </c>
      <c r="C274" s="1"/>
      <c r="D274" s="1">
        <v>10</v>
      </c>
      <c r="E274" s="2" t="inlineStr">
        <is>
          <t xml:space="preserve">Check condition of tower filling.</t>
        </is>
      </c>
      <c r="F274" s="1" t="inlineStr">
        <is>
          <t xml:space="preserve">other</t>
        </is>
      </c>
      <c r="G274" s="1" t="inlineStr">
        <is>
          <t xml:space="preserve">Yes</t>
        </is>
      </c>
      <c r="H274" s="1" t="inlineStr">
        <is>
          <t xml:space="preserve">High</t>
        </is>
      </c>
      <c r="I274" s="2"/>
      <c r="J274" s="1" t="inlineStr">
        <is>
          <t xml:space="preserve">Unassigned</t>
        </is>
      </c>
      <c r="K274" s="1"/>
      <c r="L274" s="1"/>
      <c r="M274" s="2" t="inlineStr">
        <is>
          <t xml:space="preserve">table-derived</t>
        </is>
      </c>
    </row>
    <row r="275">
      <c r="A275" s="1" t="inlineStr">
        <is>
          <t xml:space="preserve">R-274</t>
        </is>
      </c>
      <c r="B275" s="1" t="inlineStr">
        <is>
          <t xml:space="preserve">B.6.7.1.1</t>
        </is>
      </c>
      <c r="C275" s="1"/>
      <c r="D275" s="1">
        <v>10</v>
      </c>
      <c r="E275" s="2" t="inlineStr">
        <is>
          <t xml:space="preserve">Check for spray nozzle blockage.</t>
        </is>
      </c>
      <c r="F275" s="1" t="inlineStr">
        <is>
          <t xml:space="preserve">other</t>
        </is>
      </c>
      <c r="G275" s="1" t="inlineStr">
        <is>
          <t xml:space="preserve">Yes</t>
        </is>
      </c>
      <c r="H275" s="1" t="inlineStr">
        <is>
          <t xml:space="preserve">High</t>
        </is>
      </c>
      <c r="I275" s="2"/>
      <c r="J275" s="1" t="inlineStr">
        <is>
          <t xml:space="preserve">Unassigned</t>
        </is>
      </c>
      <c r="K275" s="1"/>
      <c r="L275" s="1"/>
      <c r="M275" s="2" t="inlineStr">
        <is>
          <t xml:space="preserve">table-derived</t>
        </is>
      </c>
    </row>
    <row r="276">
      <c r="A276" s="1" t="inlineStr">
        <is>
          <t xml:space="preserve">R-275</t>
        </is>
      </c>
      <c r="B276" s="1" t="inlineStr">
        <is>
          <t xml:space="preserve">B.6.7.1.1</t>
        </is>
      </c>
      <c r="C276" s="1"/>
      <c r="D276" s="1">
        <v>10</v>
      </c>
      <c r="E276" s="2" t="inlineStr">
        <is>
          <t xml:space="preserve">Check fan mechanical drive system.</t>
        </is>
      </c>
      <c r="F276" s="1" t="inlineStr">
        <is>
          <t xml:space="preserve">other</t>
        </is>
      </c>
      <c r="G276" s="1" t="inlineStr">
        <is>
          <t xml:space="preserve">Yes</t>
        </is>
      </c>
      <c r="H276" s="1" t="inlineStr">
        <is>
          <t xml:space="preserve">High</t>
        </is>
      </c>
      <c r="I276" s="2"/>
      <c r="J276" s="1" t="inlineStr">
        <is>
          <t xml:space="preserve">Unassigned</t>
        </is>
      </c>
      <c r="K276" s="1"/>
      <c r="L276" s="1"/>
      <c r="M276" s="2" t="inlineStr">
        <is>
          <t xml:space="preserve">table-derived</t>
        </is>
      </c>
    </row>
    <row r="277">
      <c r="A277" s="1" t="inlineStr">
        <is>
          <t xml:space="preserve">R-276</t>
        </is>
      </c>
      <c r="B277" s="1" t="inlineStr">
        <is>
          <t xml:space="preserve">B.6.7.1.1</t>
        </is>
      </c>
      <c r="C277" s="1"/>
      <c r="D277" s="1">
        <v>10</v>
      </c>
      <c r="E277" s="2" t="inlineStr">
        <is>
          <t xml:space="preserve">Check belts/s (if applicable).</t>
        </is>
      </c>
      <c r="F277" s="1" t="inlineStr">
        <is>
          <t xml:space="preserve">other</t>
        </is>
      </c>
      <c r="G277" s="1" t="inlineStr">
        <is>
          <t xml:space="preserve">Yes</t>
        </is>
      </c>
      <c r="H277" s="1" t="inlineStr">
        <is>
          <t xml:space="preserve">High</t>
        </is>
      </c>
      <c r="I277" s="2"/>
      <c r="J277" s="1" t="inlineStr">
        <is>
          <t xml:space="preserve">Unassigned</t>
        </is>
      </c>
      <c r="K277" s="1"/>
      <c r="L277" s="1"/>
      <c r="M277" s="2" t="inlineStr">
        <is>
          <t xml:space="preserve">table-derived</t>
        </is>
      </c>
    </row>
    <row r="278">
      <c r="A278" s="1" t="inlineStr">
        <is>
          <t xml:space="preserve">R-277</t>
        </is>
      </c>
      <c r="B278" s="1" t="inlineStr">
        <is>
          <t xml:space="preserve">B.6.7.1.1</t>
        </is>
      </c>
      <c r="C278" s="1"/>
      <c r="D278" s="1">
        <v>10</v>
      </c>
      <c r="E278" s="2" t="inlineStr">
        <is>
          <t xml:space="preserve">Check operation of basin heater (if applicable).</t>
        </is>
      </c>
      <c r="F278" s="1" t="inlineStr">
        <is>
          <t xml:space="preserve">other</t>
        </is>
      </c>
      <c r="G278" s="1" t="inlineStr">
        <is>
          <t xml:space="preserve">Yes</t>
        </is>
      </c>
      <c r="H278" s="1" t="inlineStr">
        <is>
          <t xml:space="preserve">High</t>
        </is>
      </c>
      <c r="I278" s="2"/>
      <c r="J278" s="1" t="inlineStr">
        <is>
          <t xml:space="preserve">Unassigned</t>
        </is>
      </c>
      <c r="K278" s="1"/>
      <c r="L278" s="1"/>
      <c r="M278" s="2" t="inlineStr">
        <is>
          <t xml:space="preserve">table-derived</t>
        </is>
      </c>
    </row>
    <row r="279">
      <c r="A279" s="1" t="inlineStr">
        <is>
          <t xml:space="preserve">R-278</t>
        </is>
      </c>
      <c r="B279" s="1" t="inlineStr">
        <is>
          <t xml:space="preserve">B.6.7.1.1</t>
        </is>
      </c>
      <c r="C279" s="1"/>
      <c r="D279" s="1">
        <v>10</v>
      </c>
      <c r="E279" s="2" t="inlineStr">
        <is>
          <t xml:space="preserve">Check for unusual noise and vibration.</t>
        </is>
      </c>
      <c r="F279" s="1" t="inlineStr">
        <is>
          <t xml:space="preserve">other</t>
        </is>
      </c>
      <c r="G279" s="1" t="inlineStr">
        <is>
          <t xml:space="preserve">Yes</t>
        </is>
      </c>
      <c r="H279" s="1" t="inlineStr">
        <is>
          <t xml:space="preserve">High</t>
        </is>
      </c>
      <c r="I279" s="2"/>
      <c r="J279" s="1" t="inlineStr">
        <is>
          <t xml:space="preserve">Unassigned</t>
        </is>
      </c>
      <c r="K279" s="1"/>
      <c r="L279" s="1"/>
      <c r="M279" s="2" t="inlineStr">
        <is>
          <t xml:space="preserve">table-derived</t>
        </is>
      </c>
    </row>
    <row r="280">
      <c r="A280" s="1" t="inlineStr">
        <is>
          <t xml:space="preserve">R-279</t>
        </is>
      </c>
      <c r="B280" s="1" t="inlineStr">
        <is>
          <t xml:space="preserve">B.6.7.1.2</t>
        </is>
      </c>
      <c r="C280" s="1"/>
      <c r="D280" s="1">
        <v>10</v>
      </c>
      <c r="E280" s="2" t="inlineStr">
        <is>
          <t xml:space="preserve">Drain tower and basin.</t>
        </is>
      </c>
      <c r="F280" s="1" t="inlineStr">
        <is>
          <t xml:space="preserve">other</t>
        </is>
      </c>
      <c r="G280" s="1" t="inlineStr">
        <is>
          <t xml:space="preserve">Yes</t>
        </is>
      </c>
      <c r="H280" s="1" t="inlineStr">
        <is>
          <t xml:space="preserve">High</t>
        </is>
      </c>
      <c r="I280" s="2"/>
      <c r="J280" s="1" t="inlineStr">
        <is>
          <t xml:space="preserve">Unassigned</t>
        </is>
      </c>
      <c r="K280" s="1"/>
      <c r="L280" s="1"/>
      <c r="M280" s="2" t="inlineStr">
        <is>
          <t xml:space="preserve">table-derived</t>
        </is>
      </c>
    </row>
    <row r="281">
      <c r="A281" s="1" t="inlineStr">
        <is>
          <t xml:space="preserve">R-280</t>
        </is>
      </c>
      <c r="B281" s="1" t="inlineStr">
        <is>
          <t xml:space="preserve">B.6.7.1.2</t>
        </is>
      </c>
      <c r="C281" s="1"/>
      <c r="D281" s="1">
        <v>10</v>
      </c>
      <c r="E281" s="2" t="inlineStr">
        <is>
          <t xml:space="preserve">Remove soot and debris.</t>
        </is>
      </c>
      <c r="F281" s="1" t="inlineStr">
        <is>
          <t xml:space="preserve">other</t>
        </is>
      </c>
      <c r="G281" s="1" t="inlineStr">
        <is>
          <t xml:space="preserve">Yes</t>
        </is>
      </c>
      <c r="H281" s="1" t="inlineStr">
        <is>
          <t xml:space="preserve">High</t>
        </is>
      </c>
      <c r="I281" s="2"/>
      <c r="J281" s="1" t="inlineStr">
        <is>
          <t xml:space="preserve">Unassigned</t>
        </is>
      </c>
      <c r="K281" s="1"/>
      <c r="L281" s="1"/>
      <c r="M281" s="2" t="inlineStr">
        <is>
          <t xml:space="preserve">table-derived</t>
        </is>
      </c>
    </row>
    <row r="282">
      <c r="A282" s="1" t="inlineStr">
        <is>
          <t xml:space="preserve">R-281</t>
        </is>
      </c>
      <c r="B282" s="1" t="inlineStr">
        <is>
          <t xml:space="preserve">B.6.7.1.2</t>
        </is>
      </c>
      <c r="C282" s="1"/>
      <c r="D282" s="1">
        <v>10</v>
      </c>
      <c r="E282" s="2" t="inlineStr">
        <is>
          <t xml:space="preserve">Clean basin.</t>
        </is>
      </c>
      <c r="F282" s="1" t="inlineStr">
        <is>
          <t xml:space="preserve">other</t>
        </is>
      </c>
      <c r="G282" s="1" t="inlineStr">
        <is>
          <t xml:space="preserve">Yes</t>
        </is>
      </c>
      <c r="H282" s="1" t="inlineStr">
        <is>
          <t xml:space="preserve">High</t>
        </is>
      </c>
      <c r="I282" s="2"/>
      <c r="J282" s="1" t="inlineStr">
        <is>
          <t xml:space="preserve">Unassigned</t>
        </is>
      </c>
      <c r="K282" s="1"/>
      <c r="L282" s="1"/>
      <c r="M282" s="2" t="inlineStr">
        <is>
          <t xml:space="preserve">table-derived</t>
        </is>
      </c>
    </row>
    <row r="283">
      <c r="A283" s="1" t="inlineStr">
        <is>
          <t xml:space="preserve">R-282</t>
        </is>
      </c>
      <c r="B283" s="1" t="inlineStr">
        <is>
          <t xml:space="preserve">B.6.7.1.2</t>
        </is>
      </c>
      <c r="C283" s="1"/>
      <c r="D283" s="1">
        <v>10</v>
      </c>
      <c r="E283" s="2" t="inlineStr">
        <is>
          <t xml:space="preserve">Fill tower and basin.</t>
        </is>
      </c>
      <c r="F283" s="1" t="inlineStr">
        <is>
          <t xml:space="preserve">other</t>
        </is>
      </c>
      <c r="G283" s="1" t="inlineStr">
        <is>
          <t xml:space="preserve">Yes</t>
        </is>
      </c>
      <c r="H283" s="1" t="inlineStr">
        <is>
          <t xml:space="preserve">High</t>
        </is>
      </c>
      <c r="I283" s="2"/>
      <c r="J283" s="1" t="inlineStr">
        <is>
          <t xml:space="preserve">Unassigned</t>
        </is>
      </c>
      <c r="K283" s="1"/>
      <c r="L283" s="1"/>
      <c r="M283" s="2" t="inlineStr">
        <is>
          <t xml:space="preserve">table-derived</t>
        </is>
      </c>
    </row>
    <row r="284">
      <c r="A284" s="1" t="inlineStr">
        <is>
          <t xml:space="preserve">R-283</t>
        </is>
      </c>
      <c r="B284" s="1" t="inlineStr">
        <is>
          <t xml:space="preserve">B.6.7.1.2</t>
        </is>
      </c>
      <c r="C284" s="1"/>
      <c r="D284" s="1">
        <v>10</v>
      </c>
      <c r="E284" s="2" t="inlineStr">
        <is>
          <t xml:space="preserve">Annual preventative maintenance as specified by manufacturer f.</t>
        </is>
      </c>
      <c r="F284" s="1" t="inlineStr">
        <is>
          <t xml:space="preserve">other</t>
        </is>
      </c>
      <c r="G284" s="1" t="inlineStr">
        <is>
          <t xml:space="preserve">Yes</t>
        </is>
      </c>
      <c r="H284" s="1" t="inlineStr">
        <is>
          <t xml:space="preserve">High</t>
        </is>
      </c>
      <c r="I284" s="2"/>
      <c r="J284" s="1" t="inlineStr">
        <is>
          <t xml:space="preserve">Unassigned</t>
        </is>
      </c>
      <c r="K284" s="1"/>
      <c r="L284" s="1"/>
      <c r="M284" s="2" t="inlineStr">
        <is>
          <t xml:space="preserve">table-derived</t>
        </is>
      </c>
    </row>
    <row r="285">
      <c r="A285" s="1" t="inlineStr">
        <is>
          <t xml:space="preserve">R-284</t>
        </is>
      </c>
      <c r="B285" s="1" t="inlineStr">
        <is>
          <t xml:space="preserve">B.6.7.1.2</t>
        </is>
      </c>
      <c r="C285" s="1"/>
      <c r="D285" s="1">
        <v>10</v>
      </c>
      <c r="E285" s="2" t="inlineStr">
        <is>
          <t xml:space="preserve">Annual cleaning and inspection of each tower's media</t>
        </is>
      </c>
      <c r="F285" s="1" t="inlineStr">
        <is>
          <t xml:space="preserve">other</t>
        </is>
      </c>
      <c r="G285" s="1" t="inlineStr">
        <is>
          <t xml:space="preserve">Yes</t>
        </is>
      </c>
      <c r="H285" s="1" t="inlineStr">
        <is>
          <t xml:space="preserve">High</t>
        </is>
      </c>
      <c r="I285" s="2"/>
      <c r="J285" s="1" t="inlineStr">
        <is>
          <t xml:space="preserve">Unassigned</t>
        </is>
      </c>
      <c r="K285" s="1"/>
      <c r="L285" s="1"/>
      <c r="M285" s="2" t="inlineStr">
        <is>
          <t xml:space="preserve">table-derived</t>
        </is>
      </c>
    </row>
    <row r="286">
      <c r="A286" s="1" t="inlineStr">
        <is>
          <t xml:space="preserve">R-285</t>
        </is>
      </c>
      <c r="B286" s="1" t="inlineStr">
        <is>
          <t xml:space="preserve">B.6.7.1.3</t>
        </is>
      </c>
      <c r="C286" s="1"/>
      <c r="D286" s="1">
        <v>10</v>
      </c>
      <c r="E286" s="2" t="inlineStr">
        <is>
          <t xml:space="preserve">Check for proper operation of "make-up" water controller and adjust as needed.</t>
        </is>
      </c>
      <c r="F286" s="1" t="inlineStr">
        <is>
          <t xml:space="preserve">other</t>
        </is>
      </c>
      <c r="G286" s="1" t="inlineStr">
        <is>
          <t xml:space="preserve">Yes</t>
        </is>
      </c>
      <c r="H286" s="1" t="inlineStr">
        <is>
          <t xml:space="preserve">High</t>
        </is>
      </c>
      <c r="I286" s="2"/>
      <c r="J286" s="1" t="inlineStr">
        <is>
          <t xml:space="preserve">Unassigned</t>
        </is>
      </c>
      <c r="K286" s="1"/>
      <c r="L286" s="1"/>
      <c r="M286" s="2" t="inlineStr">
        <is>
          <t xml:space="preserve">table-derived</t>
        </is>
      </c>
    </row>
    <row r="287">
      <c r="A287" s="1" t="inlineStr">
        <is>
          <t xml:space="preserve">R-286</t>
        </is>
      </c>
      <c r="B287" s="1" t="inlineStr">
        <is>
          <t xml:space="preserve">B.6.7.1.3</t>
        </is>
      </c>
      <c r="C287" s="1"/>
      <c r="D287" s="1">
        <v>10</v>
      </c>
      <c r="E287" s="2" t="inlineStr">
        <is>
          <t xml:space="preserve">Disassemble and clean sump level sensor (if applicable).</t>
        </is>
      </c>
      <c r="F287" s="1" t="inlineStr">
        <is>
          <t xml:space="preserve">other</t>
        </is>
      </c>
      <c r="G287" s="1" t="inlineStr">
        <is>
          <t xml:space="preserve">Yes</t>
        </is>
      </c>
      <c r="H287" s="1" t="inlineStr">
        <is>
          <t xml:space="preserve">High</t>
        </is>
      </c>
      <c r="I287" s="2"/>
      <c r="J287" s="1" t="inlineStr">
        <is>
          <t xml:space="preserve">Unassigned</t>
        </is>
      </c>
      <c r="K287" s="1"/>
      <c r="L287" s="1"/>
      <c r="M287" s="2" t="inlineStr">
        <is>
          <t xml:space="preserve">table-derived</t>
        </is>
      </c>
    </row>
    <row r="288">
      <c r="A288" s="1" t="inlineStr">
        <is>
          <t xml:space="preserve">R-287</t>
        </is>
      </c>
      <c r="B288" s="1" t="inlineStr">
        <is>
          <t xml:space="preserve">B.6.7.1.3</t>
        </is>
      </c>
      <c r="C288" s="1"/>
      <c r="D288" s="1">
        <v>10</v>
      </c>
      <c r="E288" s="2" t="inlineStr">
        <is>
          <t xml:space="preserve">Disassemble and clean sump level sensor control (if applicable).</t>
        </is>
      </c>
      <c r="F288" s="1" t="inlineStr">
        <is>
          <t xml:space="preserve">other</t>
        </is>
      </c>
      <c r="G288" s="1" t="inlineStr">
        <is>
          <t xml:space="preserve">Yes</t>
        </is>
      </c>
      <c r="H288" s="1" t="inlineStr">
        <is>
          <t xml:space="preserve">High</t>
        </is>
      </c>
      <c r="I288" s="2"/>
      <c r="J288" s="1" t="inlineStr">
        <is>
          <t xml:space="preserve">Unassigned</t>
        </is>
      </c>
      <c r="K288" s="1"/>
      <c r="L288" s="1"/>
      <c r="M288" s="2" t="inlineStr">
        <is>
          <t xml:space="preserve">table-derived</t>
        </is>
      </c>
    </row>
    <row r="289">
      <c r="A289" s="1" t="inlineStr">
        <is>
          <t xml:space="preserve">R-288</t>
        </is>
      </c>
      <c r="B289" s="1" t="inlineStr">
        <is>
          <t xml:space="preserve">B.6.7.1.3</t>
        </is>
      </c>
      <c r="C289" s="1"/>
      <c r="D289" s="1">
        <v>10</v>
      </c>
      <c r="E289" s="2" t="inlineStr">
        <is>
          <t xml:space="preserve">Check condition of tower fill.</t>
        </is>
      </c>
      <c r="F289" s="1" t="inlineStr">
        <is>
          <t xml:space="preserve">other</t>
        </is>
      </c>
      <c r="G289" s="1" t="inlineStr">
        <is>
          <t xml:space="preserve">Yes</t>
        </is>
      </c>
      <c r="H289" s="1" t="inlineStr">
        <is>
          <t xml:space="preserve">High</t>
        </is>
      </c>
      <c r="I289" s="2"/>
      <c r="J289" s="1" t="inlineStr">
        <is>
          <t xml:space="preserve">Unassigned</t>
        </is>
      </c>
      <c r="K289" s="1"/>
      <c r="L289" s="1"/>
      <c r="M289" s="2" t="inlineStr">
        <is>
          <t xml:space="preserve">table-derived</t>
        </is>
      </c>
    </row>
    <row r="290">
      <c r="A290" s="1" t="inlineStr">
        <is>
          <t xml:space="preserve">R-289</t>
        </is>
      </c>
      <c r="B290" s="1" t="inlineStr">
        <is>
          <t xml:space="preserve">B.6.7.1.3</t>
        </is>
      </c>
      <c r="C290" s="1"/>
      <c r="D290" s="1">
        <v>10</v>
      </c>
      <c r="E290" s="2" t="inlineStr">
        <is>
          <t xml:space="preserve">Check fan mechanical drive system and lubricate per manufacturer's recommendation.</t>
        </is>
      </c>
      <c r="F290" s="1" t="inlineStr">
        <is>
          <t xml:space="preserve">other</t>
        </is>
      </c>
      <c r="G290" s="1" t="inlineStr">
        <is>
          <t xml:space="preserve">Yes</t>
        </is>
      </c>
      <c r="H290" s="1" t="inlineStr">
        <is>
          <t xml:space="preserve">High</t>
        </is>
      </c>
      <c r="I290" s="2"/>
      <c r="J290" s="1" t="inlineStr">
        <is>
          <t xml:space="preserve">Unassigned</t>
        </is>
      </c>
      <c r="K290" s="1"/>
      <c r="L290" s="1"/>
      <c r="M290" s="2" t="inlineStr">
        <is>
          <t xml:space="preserve">table-derived</t>
        </is>
      </c>
    </row>
    <row r="291">
      <c r="A291" s="1" t="inlineStr">
        <is>
          <t xml:space="preserve">R-290</t>
        </is>
      </c>
      <c r="B291" s="1" t="inlineStr">
        <is>
          <t xml:space="preserve">B.6.7.1.3</t>
        </is>
      </c>
      <c r="C291" s="1"/>
      <c r="D291" s="1">
        <v>10</v>
      </c>
      <c r="E291" s="2" t="inlineStr">
        <is>
          <t xml:space="preserve">Check belt/s (if applicable).</t>
        </is>
      </c>
      <c r="F291" s="1" t="inlineStr">
        <is>
          <t xml:space="preserve">other</t>
        </is>
      </c>
      <c r="G291" s="1" t="inlineStr">
        <is>
          <t xml:space="preserve">Yes</t>
        </is>
      </c>
      <c r="H291" s="1" t="inlineStr">
        <is>
          <t xml:space="preserve">High</t>
        </is>
      </c>
      <c r="I291" s="2"/>
      <c r="J291" s="1" t="inlineStr">
        <is>
          <t xml:space="preserve">Unassigned</t>
        </is>
      </c>
      <c r="K291" s="1"/>
      <c r="L291" s="1"/>
      <c r="M291" s="2" t="inlineStr">
        <is>
          <t xml:space="preserve">table-derived</t>
        </is>
      </c>
    </row>
    <row r="292">
      <c r="A292" s="1" t="inlineStr">
        <is>
          <t xml:space="preserve">R-291</t>
        </is>
      </c>
      <c r="B292" s="1" t="inlineStr">
        <is>
          <t xml:space="preserve">B.6.7.1.3</t>
        </is>
      </c>
      <c r="C292" s="1"/>
      <c r="D292" s="1">
        <v>10</v>
      </c>
      <c r="E292" s="2" t="inlineStr">
        <is>
          <t xml:space="preserve">Check and tighten electrical connections.</t>
        </is>
      </c>
      <c r="F292" s="1" t="inlineStr">
        <is>
          <t xml:space="preserve">other</t>
        </is>
      </c>
      <c r="G292" s="1" t="inlineStr">
        <is>
          <t xml:space="preserve">Yes</t>
        </is>
      </c>
      <c r="H292" s="1" t="inlineStr">
        <is>
          <t xml:space="preserve">High</t>
        </is>
      </c>
      <c r="I292" s="2"/>
      <c r="J292" s="1" t="inlineStr">
        <is>
          <t xml:space="preserve">Unassigned</t>
        </is>
      </c>
      <c r="K292" s="1"/>
      <c r="L292" s="1"/>
      <c r="M292" s="2" t="inlineStr">
        <is>
          <t xml:space="preserve">table-derived</t>
        </is>
      </c>
    </row>
    <row r="293">
      <c r="A293" s="1" t="inlineStr">
        <is>
          <t xml:space="preserve">R-292</t>
        </is>
      </c>
      <c r="B293" s="1" t="inlineStr">
        <is>
          <t xml:space="preserve">B.6.7.1.3</t>
        </is>
      </c>
      <c r="C293" s="1"/>
      <c r="D293" s="1">
        <v>11</v>
      </c>
      <c r="E293" s="2" t="inlineStr">
        <is>
          <t xml:space="preserve">Check tower sump screens.</t>
        </is>
      </c>
      <c r="F293" s="1" t="inlineStr">
        <is>
          <t xml:space="preserve">other</t>
        </is>
      </c>
      <c r="G293" s="1" t="inlineStr">
        <is>
          <t xml:space="preserve">Yes</t>
        </is>
      </c>
      <c r="H293" s="1" t="inlineStr">
        <is>
          <t xml:space="preserve">High</t>
        </is>
      </c>
      <c r="I293" s="2"/>
      <c r="J293" s="1" t="inlineStr">
        <is>
          <t xml:space="preserve">Unassigned</t>
        </is>
      </c>
      <c r="K293" s="1"/>
      <c r="L293" s="1"/>
      <c r="M293" s="2"/>
    </row>
    <row r="294">
      <c r="A294" s="1" t="inlineStr">
        <is>
          <t xml:space="preserve">R-293</t>
        </is>
      </c>
      <c r="B294" s="1" t="inlineStr">
        <is>
          <t xml:space="preserve">B.6.8.1.1</t>
        </is>
      </c>
      <c r="C294" s="1"/>
      <c r="D294" s="1">
        <v>11</v>
      </c>
      <c r="E294" s="2" t="inlineStr">
        <is>
          <t xml:space="preserve">Check for leaks.</t>
        </is>
      </c>
      <c r="F294" s="1" t="inlineStr">
        <is>
          <t xml:space="preserve">other</t>
        </is>
      </c>
      <c r="G294" s="1" t="inlineStr">
        <is>
          <t xml:space="preserve">Yes</t>
        </is>
      </c>
      <c r="H294" s="1" t="inlineStr">
        <is>
          <t xml:space="preserve">High</t>
        </is>
      </c>
      <c r="I294" s="2"/>
      <c r="J294" s="1" t="inlineStr">
        <is>
          <t xml:space="preserve">Unassigned</t>
        </is>
      </c>
      <c r="K294" s="1"/>
      <c r="L294" s="1"/>
      <c r="M294" s="2"/>
    </row>
    <row r="295">
      <c r="A295" s="1" t="inlineStr">
        <is>
          <t xml:space="preserve">R-294</t>
        </is>
      </c>
      <c r="B295" s="1" t="inlineStr">
        <is>
          <t xml:space="preserve">B.6.8.1.1</t>
        </is>
      </c>
      <c r="C295" s="1"/>
      <c r="D295" s="1">
        <v>11</v>
      </c>
      <c r="E295" s="2" t="inlineStr">
        <is>
          <t xml:space="preserve">Check pressures.</t>
        </is>
      </c>
      <c r="F295" s="1" t="inlineStr">
        <is>
          <t xml:space="preserve">other</t>
        </is>
      </c>
      <c r="G295" s="1" t="inlineStr">
        <is>
          <t xml:space="preserve">Yes</t>
        </is>
      </c>
      <c r="H295" s="1" t="inlineStr">
        <is>
          <t xml:space="preserve">High</t>
        </is>
      </c>
      <c r="I295" s="2"/>
      <c r="J295" s="1" t="inlineStr">
        <is>
          <t xml:space="preserve">Unassigned</t>
        </is>
      </c>
      <c r="K295" s="1"/>
      <c r="L295" s="1"/>
      <c r="M295" s="2"/>
    </row>
    <row r="296">
      <c r="A296" s="1" t="inlineStr">
        <is>
          <t xml:space="preserve">R-295</t>
        </is>
      </c>
      <c r="B296" s="1" t="inlineStr">
        <is>
          <t xml:space="preserve">B.6.8.1.1</t>
        </is>
      </c>
      <c r="C296" s="1"/>
      <c r="D296" s="1">
        <v>11</v>
      </c>
      <c r="E296" s="2" t="inlineStr">
        <is>
          <t xml:space="preserve">Visually inspect coupling.</t>
        </is>
      </c>
      <c r="F296" s="1" t="inlineStr">
        <is>
          <t xml:space="preserve">other</t>
        </is>
      </c>
      <c r="G296" s="1" t="inlineStr">
        <is>
          <t xml:space="preserve">Yes</t>
        </is>
      </c>
      <c r="H296" s="1" t="inlineStr">
        <is>
          <t xml:space="preserve">High</t>
        </is>
      </c>
      <c r="I296" s="2"/>
      <c r="J296" s="1" t="inlineStr">
        <is>
          <t xml:space="preserve">Unassigned</t>
        </is>
      </c>
      <c r="K296" s="1"/>
      <c r="L296" s="1"/>
      <c r="M296" s="2"/>
    </row>
    <row r="297">
      <c r="A297" s="1" t="inlineStr">
        <is>
          <t xml:space="preserve">R-296</t>
        </is>
      </c>
      <c r="B297" s="1" t="inlineStr">
        <is>
          <t xml:space="preserve">B.6.8.1.2</t>
        </is>
      </c>
      <c r="C297" s="1"/>
      <c r="D297" s="1">
        <v>11</v>
      </c>
      <c r="E297" s="2" t="inlineStr">
        <is>
          <t xml:space="preserve">Checks for leaks.</t>
        </is>
      </c>
      <c r="F297" s="1" t="inlineStr">
        <is>
          <t xml:space="preserve">other</t>
        </is>
      </c>
      <c r="G297" s="1" t="inlineStr">
        <is>
          <t xml:space="preserve">Yes</t>
        </is>
      </c>
      <c r="H297" s="1" t="inlineStr">
        <is>
          <t xml:space="preserve">High</t>
        </is>
      </c>
      <c r="I297" s="2"/>
      <c r="J297" s="1" t="inlineStr">
        <is>
          <t xml:space="preserve">Unassigned</t>
        </is>
      </c>
      <c r="K297" s="1"/>
      <c r="L297" s="1"/>
      <c r="M297" s="2"/>
    </row>
    <row r="298">
      <c r="A298" s="1" t="inlineStr">
        <is>
          <t xml:space="preserve">R-297</t>
        </is>
      </c>
      <c r="B298" s="1" t="inlineStr">
        <is>
          <t xml:space="preserve">B.6.8.1.2</t>
        </is>
      </c>
      <c r="C298" s="1"/>
      <c r="D298" s="1">
        <v>11</v>
      </c>
      <c r="E298" s="2" t="inlineStr">
        <is>
          <t xml:space="preserve">Check coupling.</t>
        </is>
      </c>
      <c r="F298" s="1" t="inlineStr">
        <is>
          <t xml:space="preserve">other</t>
        </is>
      </c>
      <c r="G298" s="1" t="inlineStr">
        <is>
          <t xml:space="preserve">Yes</t>
        </is>
      </c>
      <c r="H298" s="1" t="inlineStr">
        <is>
          <t xml:space="preserve">High</t>
        </is>
      </c>
      <c r="I298" s="2"/>
      <c r="J298" s="1" t="inlineStr">
        <is>
          <t xml:space="preserve">Unassigned</t>
        </is>
      </c>
      <c r="K298" s="1"/>
      <c r="L298" s="1"/>
      <c r="M298" s="2"/>
    </row>
    <row r="299">
      <c r="A299" s="1" t="inlineStr">
        <is>
          <t xml:space="preserve">R-298</t>
        </is>
      </c>
      <c r="B299" s="1" t="inlineStr">
        <is>
          <t xml:space="preserve">B.6.8.1.2</t>
        </is>
      </c>
      <c r="C299" s="1"/>
      <c r="D299" s="1">
        <v>11</v>
      </c>
      <c r="E299" s="2" t="inlineStr">
        <is>
          <t xml:space="preserve">Lubricate pump and motor bearing/s per manufacturer's recommendation.</t>
        </is>
      </c>
      <c r="F299" s="1" t="inlineStr">
        <is>
          <t xml:space="preserve">other</t>
        </is>
      </c>
      <c r="G299" s="1" t="inlineStr">
        <is>
          <t xml:space="preserve">Yes</t>
        </is>
      </c>
      <c r="H299" s="1" t="inlineStr">
        <is>
          <t xml:space="preserve">High</t>
        </is>
      </c>
      <c r="I299" s="2"/>
      <c r="J299" s="1" t="inlineStr">
        <is>
          <t xml:space="preserve">Unassigned</t>
        </is>
      </c>
      <c r="K299" s="1"/>
      <c r="L299" s="1"/>
      <c r="M299" s="2"/>
    </row>
    <row r="300">
      <c r="A300" s="1" t="inlineStr">
        <is>
          <t xml:space="preserve">R-299</t>
        </is>
      </c>
      <c r="B300" s="1" t="inlineStr">
        <is>
          <t xml:space="preserve">B.6.8.1.2</t>
        </is>
      </c>
      <c r="C300" s="1"/>
      <c r="D300" s="1">
        <v>11</v>
      </c>
      <c r="E300" s="2" t="inlineStr">
        <is>
          <t xml:space="preserve">Record and log all operating parameters.</t>
        </is>
      </c>
      <c r="F300" s="1" t="inlineStr">
        <is>
          <t xml:space="preserve">other</t>
        </is>
      </c>
      <c r="G300" s="1" t="inlineStr">
        <is>
          <t xml:space="preserve">Yes</t>
        </is>
      </c>
      <c r="H300" s="1" t="inlineStr">
        <is>
          <t xml:space="preserve">High</t>
        </is>
      </c>
      <c r="I300" s="2"/>
      <c r="J300" s="1" t="inlineStr">
        <is>
          <t xml:space="preserve">Unassigned</t>
        </is>
      </c>
      <c r="K300" s="1"/>
      <c r="L300" s="1"/>
      <c r="M300" s="2"/>
    </row>
    <row r="301">
      <c r="A301" s="1" t="inlineStr">
        <is>
          <t xml:space="preserve">R-300</t>
        </is>
      </c>
      <c r="B301" s="1" t="inlineStr">
        <is>
          <t xml:space="preserve">B.6.9.1.1</t>
        </is>
      </c>
      <c r="C301" s="1"/>
      <c r="D301" s="1">
        <v>11</v>
      </c>
      <c r="E301" s="2" t="inlineStr">
        <is>
          <t xml:space="preserve">Review control panel for proper operation and record fault histories.</t>
        </is>
      </c>
      <c r="F301" s="1" t="inlineStr">
        <is>
          <t xml:space="preserve">other</t>
        </is>
      </c>
      <c r="G301" s="1" t="inlineStr">
        <is>
          <t xml:space="preserve">Yes</t>
        </is>
      </c>
      <c r="H301" s="1" t="inlineStr">
        <is>
          <t xml:space="preserve">High</t>
        </is>
      </c>
      <c r="I301" s="2"/>
      <c r="J301" s="1" t="inlineStr">
        <is>
          <t xml:space="preserve">Unassigned</t>
        </is>
      </c>
      <c r="K301" s="1"/>
      <c r="L301" s="1"/>
      <c r="M301" s="2"/>
    </row>
    <row r="302">
      <c r="A302" s="1" t="inlineStr">
        <is>
          <t xml:space="preserve">R-301</t>
        </is>
      </c>
      <c r="B302" s="1" t="inlineStr">
        <is>
          <t xml:space="preserve">B.6.9.1.1</t>
        </is>
      </c>
      <c r="C302" s="1"/>
      <c r="D302" s="1">
        <v>11</v>
      </c>
      <c r="E302" s="2" t="inlineStr">
        <is>
          <t xml:space="preserve">Check for proper condenser and chilled water flow.</t>
        </is>
      </c>
      <c r="F302" s="1" t="inlineStr">
        <is>
          <t xml:space="preserve">other</t>
        </is>
      </c>
      <c r="G302" s="1" t="inlineStr">
        <is>
          <t xml:space="preserve">Yes</t>
        </is>
      </c>
      <c r="H302" s="1" t="inlineStr">
        <is>
          <t xml:space="preserve">High</t>
        </is>
      </c>
      <c r="I302" s="2"/>
      <c r="J302" s="1" t="inlineStr">
        <is>
          <t xml:space="preserve">Unassigned</t>
        </is>
      </c>
      <c r="K302" s="1"/>
      <c r="L302" s="1"/>
      <c r="M302" s="2"/>
    </row>
    <row r="303">
      <c r="A303" s="1" t="inlineStr">
        <is>
          <t xml:space="preserve">R-302</t>
        </is>
      </c>
      <c r="B303" s="1" t="inlineStr">
        <is>
          <t xml:space="preserve">B.6.9.1.1</t>
        </is>
      </c>
      <c r="C303" s="1"/>
      <c r="D303" s="1">
        <v>11</v>
      </c>
      <c r="E303" s="2" t="inlineStr">
        <is>
          <t xml:space="preserve">Check system pressures and temperatures.</t>
        </is>
      </c>
      <c r="F303" s="1" t="inlineStr">
        <is>
          <t xml:space="preserve">other</t>
        </is>
      </c>
      <c r="G303" s="1" t="inlineStr">
        <is>
          <t xml:space="preserve">Yes</t>
        </is>
      </c>
      <c r="H303" s="1" t="inlineStr">
        <is>
          <t xml:space="preserve">High</t>
        </is>
      </c>
      <c r="I303" s="2"/>
      <c r="J303" s="1" t="inlineStr">
        <is>
          <t xml:space="preserve">Unassigned</t>
        </is>
      </c>
      <c r="K303" s="1"/>
      <c r="L303" s="1"/>
      <c r="M303" s="2"/>
    </row>
    <row r="304">
      <c r="A304" s="1" t="inlineStr">
        <is>
          <t xml:space="preserve">R-303</t>
        </is>
      </c>
      <c r="B304" s="1" t="inlineStr">
        <is>
          <t xml:space="preserve">B.6.9.1.1</t>
        </is>
      </c>
      <c r="C304" s="1"/>
      <c r="D304" s="1">
        <v>11</v>
      </c>
      <c r="E304" s="2" t="inlineStr">
        <is>
          <t xml:space="preserve">Check refrigerant levels.</t>
        </is>
      </c>
      <c r="F304" s="1" t="inlineStr">
        <is>
          <t xml:space="preserve">other</t>
        </is>
      </c>
      <c r="G304" s="1" t="inlineStr">
        <is>
          <t xml:space="preserve">Yes</t>
        </is>
      </c>
      <c r="H304" s="1" t="inlineStr">
        <is>
          <t xml:space="preserve">High</t>
        </is>
      </c>
      <c r="I304" s="2"/>
      <c r="J304" s="1" t="inlineStr">
        <is>
          <t xml:space="preserve">Unassigned</t>
        </is>
      </c>
      <c r="K304" s="1"/>
      <c r="L304" s="1"/>
      <c r="M304" s="2"/>
    </row>
    <row r="305">
      <c r="A305" s="1" t="inlineStr">
        <is>
          <t xml:space="preserve">R-304</t>
        </is>
      </c>
      <c r="B305" s="1" t="inlineStr">
        <is>
          <t xml:space="preserve">B.6.9.1.1</t>
        </is>
      </c>
      <c r="C305" s="1"/>
      <c r="D305" s="1">
        <v>11</v>
      </c>
      <c r="E305" s="2" t="inlineStr">
        <is>
          <t xml:space="preserve">Check capacity control and linkage.</t>
        </is>
      </c>
      <c r="F305" s="1" t="inlineStr">
        <is>
          <t xml:space="preserve">other</t>
        </is>
      </c>
      <c r="G305" s="1" t="inlineStr">
        <is>
          <t xml:space="preserve">Yes</t>
        </is>
      </c>
      <c r="H305" s="1" t="inlineStr">
        <is>
          <t xml:space="preserve">High</t>
        </is>
      </c>
      <c r="I305" s="2"/>
      <c r="J305" s="1" t="inlineStr">
        <is>
          <t xml:space="preserve">Unassigned</t>
        </is>
      </c>
      <c r="K305" s="1"/>
      <c r="L305" s="1"/>
      <c r="M305" s="2"/>
    </row>
    <row r="306">
      <c r="A306" s="1" t="inlineStr">
        <is>
          <t xml:space="preserve">R-305</t>
        </is>
      </c>
      <c r="B306" s="1" t="inlineStr">
        <is>
          <t xml:space="preserve">B.6.9.1.1</t>
        </is>
      </c>
      <c r="C306" s="1"/>
      <c r="D306" s="1">
        <v>11</v>
      </c>
      <c r="E306" s="2" t="inlineStr">
        <is>
          <t xml:space="preserve">Inspect for signs of refrigerant leakage.</t>
        </is>
      </c>
      <c r="F306" s="1" t="inlineStr">
        <is>
          <t xml:space="preserve">other</t>
        </is>
      </c>
      <c r="G306" s="1" t="inlineStr">
        <is>
          <t xml:space="preserve">Yes</t>
        </is>
      </c>
      <c r="H306" s="1" t="inlineStr">
        <is>
          <t xml:space="preserve">High</t>
        </is>
      </c>
      <c r="I306" s="2"/>
      <c r="J306" s="1" t="inlineStr">
        <is>
          <t xml:space="preserve">Unassigned</t>
        </is>
      </c>
      <c r="K306" s="1"/>
      <c r="L306" s="1"/>
      <c r="M306" s="2"/>
    </row>
    <row r="307">
      <c r="A307" s="1" t="inlineStr">
        <is>
          <t xml:space="preserve">R-306</t>
        </is>
      </c>
      <c r="B307" s="1" t="inlineStr">
        <is>
          <t xml:space="preserve">B.6.9.1.1</t>
        </is>
      </c>
      <c r="C307" s="1"/>
      <c r="D307" s="1">
        <v>11</v>
      </c>
      <c r="E307" s="2" t="inlineStr">
        <is>
          <t xml:space="preserve">Check overall condition of unit.</t>
        </is>
      </c>
      <c r="F307" s="1" t="inlineStr">
        <is>
          <t xml:space="preserve">other</t>
        </is>
      </c>
      <c r="G307" s="1" t="inlineStr">
        <is>
          <t xml:space="preserve">Yes</t>
        </is>
      </c>
      <c r="H307" s="1" t="inlineStr">
        <is>
          <t xml:space="preserve">High</t>
        </is>
      </c>
      <c r="I307" s="2"/>
      <c r="J307" s="1" t="inlineStr">
        <is>
          <t xml:space="preserve">Unassigned</t>
        </is>
      </c>
      <c r="K307" s="1"/>
      <c r="L307" s="1"/>
      <c r="M307" s="2"/>
    </row>
    <row r="308">
      <c r="A308" s="1" t="inlineStr">
        <is>
          <t xml:space="preserve">R-307</t>
        </is>
      </c>
      <c r="B308" s="1" t="inlineStr">
        <is>
          <t xml:space="preserve">B.6.9.1.1</t>
        </is>
      </c>
      <c r="C308" s="1"/>
      <c r="D308" s="1">
        <v>11</v>
      </c>
      <c r="E308" s="2" t="inlineStr">
        <is>
          <t xml:space="preserve">Review proactive parts for YK, YMCS/YMC2, YZ, YD, YVAA, TMA, YMAA, and YS.</t>
        </is>
      </c>
      <c r="F308" s="1" t="inlineStr">
        <is>
          <t xml:space="preserve">other</t>
        </is>
      </c>
      <c r="G308" s="1" t="inlineStr">
        <is>
          <t xml:space="preserve">Yes</t>
        </is>
      </c>
      <c r="H308" s="1" t="inlineStr">
        <is>
          <t xml:space="preserve">High</t>
        </is>
      </c>
      <c r="I308" s="2"/>
      <c r="J308" s="1" t="inlineStr">
        <is>
          <t xml:space="preserve">Unassigned</t>
        </is>
      </c>
      <c r="K308" s="1"/>
      <c r="L308" s="1"/>
      <c r="M308" s="2"/>
    </row>
    <row r="309">
      <c r="A309" s="1" t="inlineStr">
        <is>
          <t xml:space="preserve">R-308</t>
        </is>
      </c>
      <c r="B309" s="1" t="inlineStr">
        <is>
          <t xml:space="preserve">B.6.9.1.1</t>
        </is>
      </c>
      <c r="C309" s="1"/>
      <c r="D309" s="1">
        <v>11</v>
      </c>
      <c r="E309" s="2" t="inlineStr">
        <is>
          <t xml:space="preserve">Also review Proactive Parts Replacement Tool for components that may be in need of or recommended for proactive replacement.</t>
        </is>
      </c>
      <c r="F309" s="1" t="inlineStr">
        <is>
          <t xml:space="preserve">other</t>
        </is>
      </c>
      <c r="G309" s="1" t="inlineStr">
        <is>
          <t xml:space="preserve">Yes</t>
        </is>
      </c>
      <c r="H309" s="1" t="inlineStr">
        <is>
          <t xml:space="preserve">High</t>
        </is>
      </c>
      <c r="I309" s="2"/>
      <c r="J309" s="1" t="inlineStr">
        <is>
          <t xml:space="preserve">Unassigned</t>
        </is>
      </c>
      <c r="K309" s="1"/>
      <c r="L309" s="1"/>
      <c r="M309" s="2" t="inlineStr">
        <is>
          <t xml:space="preserve">qa-candidate:vague</t>
        </is>
      </c>
    </row>
    <row r="310">
      <c r="A310" s="1" t="inlineStr">
        <is>
          <t xml:space="preserve">R-309</t>
        </is>
      </c>
      <c r="B310" s="1" t="inlineStr">
        <is>
          <t xml:space="preserve">B.6.9.1.1</t>
        </is>
      </c>
      <c r="C310" s="1"/>
      <c r="D310" s="1">
        <v>11</v>
      </c>
      <c r="E310" s="2" t="inlineStr">
        <is>
          <t xml:space="preserve">Run VSD diagnostics.</t>
        </is>
      </c>
      <c r="F310" s="1" t="inlineStr">
        <is>
          <t xml:space="preserve">other</t>
        </is>
      </c>
      <c r="G310" s="1" t="inlineStr">
        <is>
          <t xml:space="preserve">Yes</t>
        </is>
      </c>
      <c r="H310" s="1" t="inlineStr">
        <is>
          <t xml:space="preserve">High</t>
        </is>
      </c>
      <c r="I310" s="2"/>
      <c r="J310" s="1" t="inlineStr">
        <is>
          <t xml:space="preserve">Unassigned</t>
        </is>
      </c>
      <c r="K310" s="1"/>
      <c r="L310" s="1"/>
      <c r="M310" s="2"/>
    </row>
    <row r="311">
      <c r="A311" s="1" t="inlineStr">
        <is>
          <t xml:space="preserve">R-310</t>
        </is>
      </c>
      <c r="B311" s="1" t="inlineStr">
        <is>
          <t xml:space="preserve">B.6.9.1.2</t>
        </is>
      </c>
      <c r="C311" s="1"/>
      <c r="D311" s="1">
        <v>11</v>
      </c>
      <c r="E311" s="2" t="inlineStr">
        <is>
          <t xml:space="preserve">Review control panel for proper operation and recorded fault histories.</t>
        </is>
      </c>
      <c r="F311" s="1" t="inlineStr">
        <is>
          <t xml:space="preserve">other</t>
        </is>
      </c>
      <c r="G311" s="1" t="inlineStr">
        <is>
          <t xml:space="preserve">Yes</t>
        </is>
      </c>
      <c r="H311" s="1" t="inlineStr">
        <is>
          <t xml:space="preserve">High</t>
        </is>
      </c>
      <c r="I311" s="2"/>
      <c r="J311" s="1" t="inlineStr">
        <is>
          <t xml:space="preserve">Unassigned</t>
        </is>
      </c>
      <c r="K311" s="1"/>
      <c r="L311" s="1"/>
      <c r="M311" s="2"/>
    </row>
    <row r="312">
      <c r="A312" s="1" t="inlineStr">
        <is>
          <t xml:space="preserve">R-311</t>
        </is>
      </c>
      <c r="B312" s="1" t="inlineStr">
        <is>
          <t xml:space="preserve">B.6.9.1.2</t>
        </is>
      </c>
      <c r="C312" s="1"/>
      <c r="D312" s="1">
        <v>11</v>
      </c>
      <c r="E312" s="2" t="inlineStr">
        <is>
          <t xml:space="preserve">Conduct refrigerant leak check.</t>
        </is>
      </c>
      <c r="F312" s="1" t="inlineStr">
        <is>
          <t xml:space="preserve">other</t>
        </is>
      </c>
      <c r="G312" s="1" t="inlineStr">
        <is>
          <t xml:space="preserve">Yes</t>
        </is>
      </c>
      <c r="H312" s="1" t="inlineStr">
        <is>
          <t xml:space="preserve">High</t>
        </is>
      </c>
      <c r="I312" s="2"/>
      <c r="J312" s="1" t="inlineStr">
        <is>
          <t xml:space="preserve">Unassigned</t>
        </is>
      </c>
      <c r="K312" s="1"/>
      <c r="L312" s="1"/>
      <c r="M312" s="2"/>
    </row>
    <row r="313">
      <c r="A313" s="1" t="inlineStr">
        <is>
          <t xml:space="preserve">R-312</t>
        </is>
      </c>
      <c r="B313" s="1" t="inlineStr">
        <is>
          <t xml:space="preserve">B.6.9.1.2</t>
        </is>
      </c>
      <c r="C313" s="1"/>
      <c r="D313" s="1">
        <v>11</v>
      </c>
      <c r="E313" s="2" t="inlineStr">
        <is>
          <t xml:space="preserve">Lubricate and check capacity control and linkage.</t>
        </is>
      </c>
      <c r="F313" s="1" t="inlineStr">
        <is>
          <t xml:space="preserve">other</t>
        </is>
      </c>
      <c r="G313" s="1" t="inlineStr">
        <is>
          <t xml:space="preserve">Yes</t>
        </is>
      </c>
      <c r="H313" s="1" t="inlineStr">
        <is>
          <t xml:space="preserve">High</t>
        </is>
      </c>
      <c r="I313" s="2"/>
      <c r="J313" s="1" t="inlineStr">
        <is>
          <t xml:space="preserve">Unassigned</t>
        </is>
      </c>
      <c r="K313" s="1"/>
      <c r="L313" s="1"/>
      <c r="M313" s="2"/>
    </row>
    <row r="314">
      <c r="A314" s="1" t="inlineStr">
        <is>
          <t xml:space="preserve">R-313</t>
        </is>
      </c>
      <c r="B314" s="1" t="inlineStr">
        <is>
          <t xml:space="preserve">B.6.9.1.2</t>
        </is>
      </c>
      <c r="C314" s="1"/>
      <c r="D314" s="1">
        <v>11</v>
      </c>
      <c r="E314" s="2" t="inlineStr">
        <is>
          <t xml:space="preserve">Perform preventative procedures to flow proving devices.</t>
        </is>
      </c>
      <c r="F314" s="1" t="inlineStr">
        <is>
          <t xml:space="preserve">other</t>
        </is>
      </c>
      <c r="G314" s="1" t="inlineStr">
        <is>
          <t xml:space="preserve">Yes</t>
        </is>
      </c>
      <c r="H314" s="1" t="inlineStr">
        <is>
          <t xml:space="preserve">High</t>
        </is>
      </c>
      <c r="I314" s="2"/>
      <c r="J314" s="1" t="inlineStr">
        <is>
          <t xml:space="preserve">Unassigned</t>
        </is>
      </c>
      <c r="K314" s="1"/>
      <c r="L314" s="1"/>
      <c r="M314" s="2"/>
    </row>
    <row r="315">
      <c r="A315" s="1" t="inlineStr">
        <is>
          <t xml:space="preserve">R-314</t>
        </is>
      </c>
      <c r="B315" s="1" t="inlineStr">
        <is>
          <t xml:space="preserve">B.6.9.1.2</t>
        </is>
      </c>
      <c r="C315" s="1"/>
      <c r="D315" s="1">
        <v>11</v>
      </c>
      <c r="E315" s="2" t="inlineStr">
        <is>
          <t xml:space="preserve">Perform VSD coolant change procedures.</t>
        </is>
      </c>
      <c r="F315" s="1" t="inlineStr">
        <is>
          <t xml:space="preserve">other</t>
        </is>
      </c>
      <c r="G315" s="1" t="inlineStr">
        <is>
          <t xml:space="preserve">Yes</t>
        </is>
      </c>
      <c r="H315" s="1" t="inlineStr">
        <is>
          <t xml:space="preserve">High</t>
        </is>
      </c>
      <c r="I315" s="2"/>
      <c r="J315" s="1" t="inlineStr">
        <is>
          <t xml:space="preserve">Unassigned</t>
        </is>
      </c>
      <c r="K315" s="1"/>
      <c r="L315" s="1"/>
      <c r="M315" s="2"/>
    </row>
    <row r="316">
      <c r="A316" s="1" t="inlineStr">
        <is>
          <t xml:space="preserve">R-315</t>
        </is>
      </c>
      <c r="B316" s="1" t="inlineStr">
        <is>
          <t xml:space="preserve">B.6.9.1.2</t>
        </is>
      </c>
      <c r="C316" s="1"/>
      <c r="D316" s="1">
        <v>11</v>
      </c>
      <c r="E316" s="2" t="inlineStr">
        <is>
          <t xml:space="preserve">Also review the Proactive Parts Replacement Tool for components that may be in need of or recommended for proactive replacement.</t>
        </is>
      </c>
      <c r="F316" s="1" t="inlineStr">
        <is>
          <t xml:space="preserve">other</t>
        </is>
      </c>
      <c r="G316" s="1" t="inlineStr">
        <is>
          <t xml:space="preserve">Yes</t>
        </is>
      </c>
      <c r="H316" s="1" t="inlineStr">
        <is>
          <t xml:space="preserve">High</t>
        </is>
      </c>
      <c r="I316" s="2"/>
      <c r="J316" s="1" t="inlineStr">
        <is>
          <t xml:space="preserve">Unassigned</t>
        </is>
      </c>
      <c r="K316" s="1"/>
      <c r="L316" s="1"/>
      <c r="M316" s="2" t="inlineStr">
        <is>
          <t xml:space="preserve">qa-candidate:vague</t>
        </is>
      </c>
    </row>
    <row r="317">
      <c r="A317" s="1" t="inlineStr">
        <is>
          <t xml:space="preserve">R-316</t>
        </is>
      </c>
      <c r="B317" s="1" t="inlineStr">
        <is>
          <t xml:space="preserve">B.6.9.1.3</t>
        </is>
      </c>
      <c r="C317" s="1"/>
      <c r="D317" s="1">
        <v>12</v>
      </c>
      <c r="E317" s="2" t="inlineStr">
        <is>
          <t xml:space="preserve">Isolate tubes.</t>
        </is>
      </c>
      <c r="F317" s="1" t="inlineStr">
        <is>
          <t xml:space="preserve">other</t>
        </is>
      </c>
      <c r="G317" s="1" t="inlineStr">
        <is>
          <t xml:space="preserve">Yes</t>
        </is>
      </c>
      <c r="H317" s="1" t="inlineStr">
        <is>
          <t xml:space="preserve">High</t>
        </is>
      </c>
      <c r="I317" s="2"/>
      <c r="J317" s="1" t="inlineStr">
        <is>
          <t xml:space="preserve">Unassigned</t>
        </is>
      </c>
      <c r="K317" s="1"/>
      <c r="L317" s="1"/>
      <c r="M317" s="2"/>
    </row>
    <row r="318">
      <c r="A318" s="1" t="inlineStr">
        <is>
          <t xml:space="preserve">R-317</t>
        </is>
      </c>
      <c r="B318" s="1" t="inlineStr">
        <is>
          <t xml:space="preserve">B.6.9.1.3</t>
        </is>
      </c>
      <c r="C318" s="1"/>
      <c r="D318" s="1">
        <v>12</v>
      </c>
      <c r="E318" s="2" t="inlineStr">
        <is>
          <t xml:space="preserve">Drain water from tubes.</t>
        </is>
      </c>
      <c r="F318" s="1" t="inlineStr">
        <is>
          <t xml:space="preserve">other</t>
        </is>
      </c>
      <c r="G318" s="1" t="inlineStr">
        <is>
          <t xml:space="preserve">Yes</t>
        </is>
      </c>
      <c r="H318" s="1" t="inlineStr">
        <is>
          <t xml:space="preserve">High</t>
        </is>
      </c>
      <c r="I318" s="2"/>
      <c r="J318" s="1" t="inlineStr">
        <is>
          <t xml:space="preserve">Unassigned</t>
        </is>
      </c>
      <c r="K318" s="1"/>
      <c r="L318" s="1"/>
      <c r="M318" s="2"/>
    </row>
    <row r="319">
      <c r="A319" s="1" t="inlineStr">
        <is>
          <t xml:space="preserve">R-318</t>
        </is>
      </c>
      <c r="B319" s="1" t="inlineStr">
        <is>
          <t xml:space="preserve">B.6.9.1.3</t>
        </is>
      </c>
      <c r="C319" s="1"/>
      <c r="D319" s="1">
        <v>12</v>
      </c>
      <c r="E319" s="2" t="inlineStr">
        <is>
          <t xml:space="preserve">Remove heads.</t>
        </is>
      </c>
      <c r="F319" s="1" t="inlineStr">
        <is>
          <t xml:space="preserve">other</t>
        </is>
      </c>
      <c r="G319" s="1" t="inlineStr">
        <is>
          <t xml:space="preserve">Yes</t>
        </is>
      </c>
      <c r="H319" s="1" t="inlineStr">
        <is>
          <t xml:space="preserve">High</t>
        </is>
      </c>
      <c r="I319" s="2"/>
      <c r="J319" s="1" t="inlineStr">
        <is>
          <t xml:space="preserve">Unassigned</t>
        </is>
      </c>
      <c r="K319" s="1"/>
      <c r="L319" s="1"/>
      <c r="M319" s="2"/>
    </row>
    <row r="320">
      <c r="A320" s="1" t="inlineStr">
        <is>
          <t xml:space="preserve">R-319</t>
        </is>
      </c>
      <c r="B320" s="1" t="inlineStr">
        <is>
          <t xml:space="preserve">B.6.9.1.3</t>
        </is>
      </c>
      <c r="C320" s="1"/>
      <c r="D320" s="1">
        <v>12</v>
      </c>
      <c r="E320" s="2" t="inlineStr">
        <is>
          <t xml:space="preserve">Mechanically brush tubes.</t>
        </is>
      </c>
      <c r="F320" s="1" t="inlineStr">
        <is>
          <t xml:space="preserve">other</t>
        </is>
      </c>
      <c r="G320" s="1" t="inlineStr">
        <is>
          <t xml:space="preserve">Yes</t>
        </is>
      </c>
      <c r="H320" s="1" t="inlineStr">
        <is>
          <t xml:space="preserve">High</t>
        </is>
      </c>
      <c r="I320" s="2"/>
      <c r="J320" s="1" t="inlineStr">
        <is>
          <t xml:space="preserve">Unassigned</t>
        </is>
      </c>
      <c r="K320" s="1"/>
      <c r="L320" s="1"/>
      <c r="M320" s="2"/>
    </row>
    <row r="321">
      <c r="A321" s="1" t="inlineStr">
        <is>
          <t xml:space="preserve">R-320</t>
        </is>
      </c>
      <c r="B321" s="1" t="inlineStr">
        <is>
          <t xml:space="preserve">B.6.9.1.3</t>
        </is>
      </c>
      <c r="C321" s="1"/>
      <c r="D321" s="1">
        <v>12</v>
      </c>
      <c r="E321" s="2" t="inlineStr">
        <is>
          <t xml:space="preserve">Replace gaskets.</t>
        </is>
      </c>
      <c r="F321" s="1" t="inlineStr">
        <is>
          <t xml:space="preserve">other</t>
        </is>
      </c>
      <c r="G321" s="1" t="inlineStr">
        <is>
          <t xml:space="preserve">Yes</t>
        </is>
      </c>
      <c r="H321" s="1" t="inlineStr">
        <is>
          <t xml:space="preserve">High</t>
        </is>
      </c>
      <c r="I321" s="2"/>
      <c r="J321" s="1" t="inlineStr">
        <is>
          <t xml:space="preserve">Unassigned</t>
        </is>
      </c>
      <c r="K321" s="1"/>
      <c r="L321" s="1"/>
      <c r="M321" s="2"/>
    </row>
    <row r="322">
      <c r="A322" s="1" t="inlineStr">
        <is>
          <t xml:space="preserve">R-321</t>
        </is>
      </c>
      <c r="B322" s="1" t="inlineStr">
        <is>
          <t xml:space="preserve">B.6.9.1.3</t>
        </is>
      </c>
      <c r="C322" s="1"/>
      <c r="D322" s="1">
        <v>12</v>
      </c>
      <c r="E322" s="2" t="inlineStr">
        <is>
          <t xml:space="preserve">Replace heads.</t>
        </is>
      </c>
      <c r="F322" s="1" t="inlineStr">
        <is>
          <t xml:space="preserve">other</t>
        </is>
      </c>
      <c r="G322" s="1" t="inlineStr">
        <is>
          <t xml:space="preserve">Yes</t>
        </is>
      </c>
      <c r="H322" s="1" t="inlineStr">
        <is>
          <t xml:space="preserve">High</t>
        </is>
      </c>
      <c r="I322" s="2"/>
      <c r="J322" s="1" t="inlineStr">
        <is>
          <t xml:space="preserve">Unassigned</t>
        </is>
      </c>
      <c r="K322" s="1"/>
      <c r="L322" s="1"/>
      <c r="M322" s="2"/>
    </row>
    <row r="323">
      <c r="A323" s="1" t="inlineStr">
        <is>
          <t xml:space="preserve">R-322</t>
        </is>
      </c>
      <c r="B323" s="1" t="inlineStr">
        <is>
          <t xml:space="preserve">B.6.9.1.4</t>
        </is>
      </c>
      <c r="C323" s="1"/>
      <c r="D323" s="1">
        <v>12</v>
      </c>
      <c r="E323" s="2" t="inlineStr">
        <is>
          <t xml:space="preserve">Obtain proper equipment.</t>
        </is>
      </c>
      <c r="F323" s="1" t="inlineStr">
        <is>
          <t xml:space="preserve">other</t>
        </is>
      </c>
      <c r="G323" s="1" t="inlineStr">
        <is>
          <t xml:space="preserve">Yes</t>
        </is>
      </c>
      <c r="H323" s="1" t="inlineStr">
        <is>
          <t xml:space="preserve">High</t>
        </is>
      </c>
      <c r="I323" s="2"/>
      <c r="J323" s="1" t="inlineStr">
        <is>
          <t xml:space="preserve">Unassigned</t>
        </is>
      </c>
      <c r="K323" s="1"/>
      <c r="L323" s="1"/>
      <c r="M323" s="2"/>
    </row>
    <row r="324">
      <c r="A324" s="1" t="inlineStr">
        <is>
          <t xml:space="preserve">R-323</t>
        </is>
      </c>
      <c r="B324" s="1" t="inlineStr">
        <is>
          <t xml:space="preserve">B.6.9.1.4</t>
        </is>
      </c>
      <c r="C324" s="1"/>
      <c r="D324" s="1">
        <v>12</v>
      </c>
      <c r="E324" s="2" t="inlineStr">
        <is>
          <t xml:space="preserve">Deliver to job site or return to branch.</t>
        </is>
      </c>
      <c r="F324" s="1" t="inlineStr">
        <is>
          <t xml:space="preserve">other</t>
        </is>
      </c>
      <c r="G324" s="1" t="inlineStr">
        <is>
          <t xml:space="preserve">Yes</t>
        </is>
      </c>
      <c r="H324" s="1" t="inlineStr">
        <is>
          <t xml:space="preserve">High</t>
        </is>
      </c>
      <c r="I324" s="2"/>
      <c r="J324" s="1" t="inlineStr">
        <is>
          <t xml:space="preserve">Unassigned</t>
        </is>
      </c>
      <c r="K324" s="1"/>
      <c r="L324" s="1"/>
      <c r="M324" s="2"/>
    </row>
    <row r="325">
      <c r="A325" s="1" t="inlineStr">
        <is>
          <t xml:space="preserve">R-324</t>
        </is>
      </c>
      <c r="B325" s="1" t="inlineStr">
        <is>
          <t xml:space="preserve">B.6.9.1.4</t>
        </is>
      </c>
      <c r="C325" s="1"/>
      <c r="D325" s="1">
        <v>12</v>
      </c>
      <c r="E325" s="2" t="inlineStr">
        <is>
          <t xml:space="preserve">Setup or take/knock down equipment.</t>
        </is>
      </c>
      <c r="F325" s="1" t="inlineStr">
        <is>
          <t xml:space="preserve">other</t>
        </is>
      </c>
      <c r="G325" s="1" t="inlineStr">
        <is>
          <t xml:space="preserve">Yes</t>
        </is>
      </c>
      <c r="H325" s="1" t="inlineStr">
        <is>
          <t xml:space="preserve">High</t>
        </is>
      </c>
      <c r="I325" s="2"/>
      <c r="J325" s="1" t="inlineStr">
        <is>
          <t xml:space="preserve">Unassigned</t>
        </is>
      </c>
      <c r="K325" s="1"/>
      <c r="L325" s="1"/>
      <c r="M325" s="2"/>
    </row>
    <row r="326">
      <c r="A326" s="1" t="inlineStr">
        <is>
          <t xml:space="preserve">R-325</t>
        </is>
      </c>
      <c r="B326" s="1" t="inlineStr">
        <is>
          <t xml:space="preserve">B.6.9.1.5</t>
        </is>
      </c>
      <c r="C326" s="1"/>
      <c r="D326" s="1">
        <v>12</v>
      </c>
      <c r="E326" s="2" t="inlineStr">
        <is>
          <t xml:space="preserve">Collect and remove sample(s) in approved container(s).</t>
        </is>
      </c>
      <c r="F326" s="1" t="inlineStr">
        <is>
          <t xml:space="preserve">other</t>
        </is>
      </c>
      <c r="G326" s="1" t="inlineStr">
        <is>
          <t xml:space="preserve">Yes</t>
        </is>
      </c>
      <c r="H326" s="1" t="inlineStr">
        <is>
          <t xml:space="preserve">High</t>
        </is>
      </c>
      <c r="I326" s="2"/>
      <c r="J326" s="1" t="inlineStr">
        <is>
          <t xml:space="preserve">Unassigned</t>
        </is>
      </c>
      <c r="K326" s="1"/>
      <c r="L326" s="1"/>
      <c r="M326" s="2"/>
    </row>
    <row r="327">
      <c r="A327" s="1" t="inlineStr">
        <is>
          <t xml:space="preserve">R-326</t>
        </is>
      </c>
      <c r="B327" s="1" t="inlineStr">
        <is>
          <t xml:space="preserve">B.6.9.1.5</t>
        </is>
      </c>
      <c r="C327" s="1"/>
      <c r="D327" s="1">
        <v>12</v>
      </c>
      <c r="E327" s="2" t="inlineStr">
        <is>
          <t xml:space="preserve">Drop sample(s) off for analysis.</t>
        </is>
      </c>
      <c r="F327" s="1" t="inlineStr">
        <is>
          <t xml:space="preserve">other</t>
        </is>
      </c>
      <c r="G327" s="1" t="inlineStr">
        <is>
          <t xml:space="preserve">Yes</t>
        </is>
      </c>
      <c r="H327" s="1" t="inlineStr">
        <is>
          <t xml:space="preserve">High</t>
        </is>
      </c>
      <c r="I327" s="2"/>
      <c r="J327" s="1" t="inlineStr">
        <is>
          <t xml:space="preserve">Unassigned</t>
        </is>
      </c>
      <c r="K327" s="1"/>
      <c r="L327" s="1"/>
      <c r="M327" s="2"/>
    </row>
    <row r="328">
      <c r="A328" s="1" t="inlineStr">
        <is>
          <t xml:space="preserve">R-327</t>
        </is>
      </c>
      <c r="B328" s="1" t="inlineStr">
        <is>
          <t xml:space="preserve">B.6.9.1.5</t>
        </is>
      </c>
      <c r="C328" s="1"/>
      <c r="D328" s="1">
        <v>12</v>
      </c>
      <c r="E328" s="2" t="inlineStr">
        <is>
          <t xml:space="preserve">Label and complete paperwork indicating present operating conditions.</t>
        </is>
      </c>
      <c r="F328" s="1" t="inlineStr">
        <is>
          <t xml:space="preserve">other</t>
        </is>
      </c>
      <c r="G328" s="1" t="inlineStr">
        <is>
          <t xml:space="preserve">Yes</t>
        </is>
      </c>
      <c r="H328" s="1" t="inlineStr">
        <is>
          <t xml:space="preserve">High</t>
        </is>
      </c>
      <c r="I328" s="2"/>
      <c r="J328" s="1" t="inlineStr">
        <is>
          <t xml:space="preserve">Unassigned</t>
        </is>
      </c>
      <c r="K328" s="1"/>
      <c r="L328" s="1"/>
      <c r="M328" s="2"/>
    </row>
    <row r="329">
      <c r="A329" s="1" t="inlineStr">
        <is>
          <t xml:space="preserve">R-328</t>
        </is>
      </c>
      <c r="B329" s="1" t="inlineStr">
        <is>
          <t xml:space="preserve">B.6.9.2.1</t>
        </is>
      </c>
      <c r="C329" s="1"/>
      <c r="D329" s="1">
        <v>12</v>
      </c>
      <c r="E329" s="2" t="inlineStr">
        <is>
          <t xml:space="preserve">Check and tighten all electrical connections.</t>
        </is>
      </c>
      <c r="F329" s="1" t="inlineStr">
        <is>
          <t xml:space="preserve">other</t>
        </is>
      </c>
      <c r="G329" s="1" t="inlineStr">
        <is>
          <t xml:space="preserve">Yes</t>
        </is>
      </c>
      <c r="H329" s="1" t="inlineStr">
        <is>
          <t xml:space="preserve">High</t>
        </is>
      </c>
      <c r="I329" s="2"/>
      <c r="J329" s="1" t="inlineStr">
        <is>
          <t xml:space="preserve">Unassigned</t>
        </is>
      </c>
      <c r="K329" s="1"/>
      <c r="L329" s="1"/>
      <c r="M329" s="2"/>
    </row>
    <row r="330">
      <c r="A330" s="1" t="inlineStr">
        <is>
          <t xml:space="preserve">R-329</t>
        </is>
      </c>
      <c r="B330" s="1" t="inlineStr">
        <is>
          <t xml:space="preserve">B.6.9.2.1</t>
        </is>
      </c>
      <c r="C330" s="1"/>
      <c r="D330" s="1">
        <v>12</v>
      </c>
      <c r="E330" s="2" t="inlineStr">
        <is>
          <t xml:space="preserve">Megohm motor windings.</t>
        </is>
      </c>
      <c r="F330" s="1" t="inlineStr">
        <is>
          <t xml:space="preserve">other</t>
        </is>
      </c>
      <c r="G330" s="1" t="inlineStr">
        <is>
          <t xml:space="preserve">Yes</t>
        </is>
      </c>
      <c r="H330" s="1" t="inlineStr">
        <is>
          <t xml:space="preserve">High</t>
        </is>
      </c>
      <c r="I330" s="2"/>
      <c r="J330" s="1" t="inlineStr">
        <is>
          <t xml:space="preserve">Unassigned</t>
        </is>
      </c>
      <c r="K330" s="1"/>
      <c r="L330" s="1"/>
      <c r="M330" s="2"/>
    </row>
    <row r="331">
      <c r="A331" s="1" t="inlineStr">
        <is>
          <t xml:space="preserve">R-330</t>
        </is>
      </c>
      <c r="B331" s="1" t="inlineStr">
        <is>
          <t xml:space="preserve">B.6.9.2.1</t>
        </is>
      </c>
      <c r="C331" s="1"/>
      <c r="D331" s="1">
        <v>12</v>
      </c>
      <c r="E331" s="2" t="inlineStr">
        <is>
          <t xml:space="preserve">Clean and backflush VSD heat exchanger(s).</t>
        </is>
      </c>
      <c r="F331" s="1" t="inlineStr">
        <is>
          <t xml:space="preserve">other</t>
        </is>
      </c>
      <c r="G331" s="1" t="inlineStr">
        <is>
          <t xml:space="preserve">Yes</t>
        </is>
      </c>
      <c r="H331" s="1" t="inlineStr">
        <is>
          <t xml:space="preserve">High</t>
        </is>
      </c>
      <c r="I331" s="2"/>
      <c r="J331" s="1" t="inlineStr">
        <is>
          <t xml:space="preserve">Unassigned</t>
        </is>
      </c>
      <c r="K331" s="1"/>
      <c r="L331" s="1"/>
      <c r="M331" s="2"/>
    </row>
    <row r="332">
      <c r="A332" s="1" t="inlineStr">
        <is>
          <t xml:space="preserve">R-331</t>
        </is>
      </c>
      <c r="B332" s="1" t="inlineStr">
        <is>
          <t xml:space="preserve">B.6.9.2.1</t>
        </is>
      </c>
      <c r="C332" s="1"/>
      <c r="D332" s="1">
        <v>12</v>
      </c>
      <c r="E332" s="2" t="inlineStr">
        <is>
          <t xml:space="preserve">Perform refrigeration analysis.</t>
        </is>
      </c>
      <c r="F332" s="1" t="inlineStr">
        <is>
          <t xml:space="preserve">other</t>
        </is>
      </c>
      <c r="G332" s="1" t="inlineStr">
        <is>
          <t xml:space="preserve">Yes</t>
        </is>
      </c>
      <c r="H332" s="1" t="inlineStr">
        <is>
          <t xml:space="preserve">High</t>
        </is>
      </c>
      <c r="I332" s="2"/>
      <c r="J332" s="1" t="inlineStr">
        <is>
          <t xml:space="preserve">Unassigned</t>
        </is>
      </c>
      <c r="K332" s="1"/>
      <c r="L332" s="1"/>
      <c r="M332" s="2"/>
    </row>
    <row r="333">
      <c r="A333" s="1" t="inlineStr">
        <is>
          <t xml:space="preserve">R-332</t>
        </is>
      </c>
      <c r="B333" s="1" t="inlineStr">
        <is>
          <t xml:space="preserve">B.6.9.2.1</t>
        </is>
      </c>
      <c r="C333" s="1"/>
      <c r="D333" s="1">
        <v>12</v>
      </c>
      <c r="E333" s="2" t="inlineStr">
        <is>
          <t xml:space="preserve">Review operating data for trends that may indicate increasing vibration or excess power consumption.</t>
        </is>
      </c>
      <c r="F333" s="1" t="inlineStr">
        <is>
          <t xml:space="preserve">other</t>
        </is>
      </c>
      <c r="G333" s="1" t="inlineStr">
        <is>
          <t xml:space="preserve">Yes</t>
        </is>
      </c>
      <c r="H333" s="1" t="inlineStr">
        <is>
          <t xml:space="preserve">High</t>
        </is>
      </c>
      <c r="I333" s="2"/>
      <c r="J333" s="1" t="inlineStr">
        <is>
          <t xml:space="preserve">Unassigned</t>
        </is>
      </c>
      <c r="K333" s="1"/>
      <c r="L333" s="1"/>
      <c r="M333" s="2"/>
    </row>
    <row r="334">
      <c r="A334" s="1" t="inlineStr">
        <is>
          <t xml:space="preserve">R-333</t>
        </is>
      </c>
      <c r="B334" s="1" t="inlineStr">
        <is>
          <t xml:space="preserve">B.6.9.2.1</t>
        </is>
      </c>
      <c r="C334" s="1"/>
      <c r="D334" s="1">
        <v>12</v>
      </c>
      <c r="E334" s="2" t="inlineStr">
        <is>
          <t xml:space="preserve">Magnetic Bearing Controller (MBC) data analysis to include 1x rotational speed vibration in displacement.</t>
        </is>
      </c>
      <c r="F334" s="1" t="inlineStr">
        <is>
          <t xml:space="preserve">other</t>
        </is>
      </c>
      <c r="G334" s="1" t="inlineStr">
        <is>
          <t xml:space="preserve">Yes</t>
        </is>
      </c>
      <c r="H334" s="1" t="inlineStr">
        <is>
          <t xml:space="preserve">High</t>
        </is>
      </c>
      <c r="I334" s="2"/>
      <c r="J334" s="1" t="inlineStr">
        <is>
          <t xml:space="preserve">Unassigned</t>
        </is>
      </c>
      <c r="K334" s="1"/>
      <c r="L334" s="1"/>
      <c r="M334" s="2"/>
    </row>
    <row r="335">
      <c r="A335" s="1" t="inlineStr">
        <is>
          <t xml:space="preserve">R-334</t>
        </is>
      </c>
      <c r="B335" s="1" t="inlineStr">
        <is>
          <t xml:space="preserve">B.6.9.2.2</t>
        </is>
      </c>
      <c r="C335" s="1"/>
      <c r="D335" s="1">
        <v>12</v>
      </c>
      <c r="E335" s="2" t="inlineStr">
        <is>
          <t xml:space="preserve">Perform the Eddy current testing.</t>
        </is>
      </c>
      <c r="F335" s="1" t="inlineStr">
        <is>
          <t xml:space="preserve">other</t>
        </is>
      </c>
      <c r="G335" s="1" t="inlineStr">
        <is>
          <t xml:space="preserve">Yes</t>
        </is>
      </c>
      <c r="H335" s="1" t="inlineStr">
        <is>
          <t xml:space="preserve">High</t>
        </is>
      </c>
      <c r="I335" s="2"/>
      <c r="J335" s="1" t="inlineStr">
        <is>
          <t xml:space="preserve">Unassigned</t>
        </is>
      </c>
      <c r="K335" s="1"/>
      <c r="L335" s="1"/>
      <c r="M335" s="2"/>
    </row>
    <row r="336">
      <c r="A336" s="1" t="inlineStr">
        <is>
          <t xml:space="preserve">R-335</t>
        </is>
      </c>
      <c r="B336" s="1" t="inlineStr">
        <is>
          <t xml:space="preserve">B.6.9.2.2</t>
        </is>
      </c>
      <c r="C336" s="1"/>
      <c r="D336" s="1">
        <v>12</v>
      </c>
      <c r="E336" s="2" t="inlineStr">
        <is>
          <t xml:space="preserve">Inspect Tubes.</t>
        </is>
      </c>
      <c r="F336" s="1" t="inlineStr">
        <is>
          <t xml:space="preserve">other</t>
        </is>
      </c>
      <c r="G336" s="1" t="inlineStr">
        <is>
          <t xml:space="preserve">Yes</t>
        </is>
      </c>
      <c r="H336" s="1" t="inlineStr">
        <is>
          <t xml:space="preserve">High</t>
        </is>
      </c>
      <c r="I336" s="2"/>
      <c r="J336" s="1" t="inlineStr">
        <is>
          <t xml:space="preserve">Unassigned</t>
        </is>
      </c>
      <c r="K336" s="1"/>
      <c r="L336" s="1"/>
      <c r="M336" s="2"/>
    </row>
    <row r="337">
      <c r="A337" s="1" t="inlineStr">
        <is>
          <t xml:space="preserve">R-336</t>
        </is>
      </c>
      <c r="B337" s="1" t="inlineStr">
        <is>
          <t xml:space="preserve">B.6.9.2.3</t>
        </is>
      </c>
      <c r="C337" s="1"/>
      <c r="D337" s="1">
        <v>12</v>
      </c>
      <c r="E337" s="2" t="inlineStr">
        <is>
          <t xml:space="preserve">The Contractor must provide one (1) quarterly visit to ensure optimal energy efficiency is being obtained and make suggestions or provide solutions by means of troubleshooting and/or preventative maintenance not recognized during routine scheduled maintenance.</t>
        </is>
      </c>
      <c r="F337" s="1" t="inlineStr">
        <is>
          <t xml:space="preserve">must</t>
        </is>
      </c>
      <c r="G337" s="1" t="inlineStr">
        <is>
          <t xml:space="preserve">Yes</t>
        </is>
      </c>
      <c r="H337" s="1" t="inlineStr">
        <is>
          <t xml:space="preserve">High</t>
        </is>
      </c>
      <c r="I337" s="2"/>
      <c r="J337" s="1" t="inlineStr">
        <is>
          <t xml:space="preserve">Unassigned</t>
        </is>
      </c>
      <c r="K337" s="1"/>
      <c r="L337" s="1"/>
      <c r="M337" s="2" t="inlineStr">
        <is>
          <t xml:space="preserve">qa-candidate:weak-verifiability; near-duplicate:R-041; qa:flags:same quarterly energy-efficiency visit as R-041; 'optimal' is unverifiable</t>
        </is>
      </c>
    </row>
    <row r="338">
      <c r="A338" s="1" t="inlineStr">
        <is>
          <t xml:space="preserve">R-337</t>
        </is>
      </c>
      <c r="B338" s="1" t="inlineStr">
        <is>
          <t xml:space="preserve">B.6.9.2.3</t>
        </is>
      </c>
      <c r="C338" s="1"/>
      <c r="D338" s="1">
        <v>12</v>
      </c>
      <c r="E338" s="2" t="inlineStr">
        <is>
          <t xml:space="preserve">Non-standard service delivery fee, provide software upgrades to Metasys as necessary.</t>
        </is>
      </c>
      <c r="F338" s="1" t="inlineStr">
        <is>
          <t xml:space="preserve">other</t>
        </is>
      </c>
      <c r="G338" s="1" t="inlineStr">
        <is>
          <t xml:space="preserve">Yes</t>
        </is>
      </c>
      <c r="H338" s="1" t="inlineStr">
        <is>
          <t xml:space="preserve">High</t>
        </is>
      </c>
      <c r="I338" s="2"/>
      <c r="J338" s="1" t="inlineStr">
        <is>
          <t xml:space="preserve">Unassigned</t>
        </is>
      </c>
      <c r="K338" s="1"/>
      <c r="L338" s="1"/>
      <c r="M338" s="2" t="inlineStr">
        <is>
          <t xml:space="preserve">qa-candidate:vague</t>
        </is>
      </c>
    </row>
    <row r="339">
      <c r="A339" s="1" t="inlineStr">
        <is>
          <t xml:space="preserve">R-338</t>
        </is>
      </c>
      <c r="B339" s="1" t="inlineStr">
        <is>
          <t xml:space="preserve">B.6.11.1.2</t>
        </is>
      </c>
      <c r="C339" s="1"/>
      <c r="D339" s="1">
        <v>13</v>
      </c>
      <c r="E339" s="2" t="inlineStr">
        <is>
          <t xml:space="preserve">Lubricate pump and motor bearing(s) per manufacturer's recommendation.</t>
        </is>
      </c>
      <c r="F339" s="1" t="inlineStr">
        <is>
          <t xml:space="preserve">other</t>
        </is>
      </c>
      <c r="G339" s="1" t="inlineStr">
        <is>
          <t xml:space="preserve">Yes</t>
        </is>
      </c>
      <c r="H339" s="1" t="inlineStr">
        <is>
          <t xml:space="preserve">High</t>
        </is>
      </c>
      <c r="I339" s="2"/>
      <c r="J339" s="1" t="inlineStr">
        <is>
          <t xml:space="preserve">Unassigned</t>
        </is>
      </c>
      <c r="K339" s="1"/>
      <c r="L339" s="1"/>
      <c r="M339" s="2"/>
    </row>
    <row r="340">
      <c r="A340" s="1" t="inlineStr">
        <is>
          <t xml:space="preserve">R-339</t>
        </is>
      </c>
      <c r="B340" s="1" t="inlineStr">
        <is>
          <t xml:space="preserve">B.6.11.1.2</t>
        </is>
      </c>
      <c r="C340" s="1"/>
      <c r="D340" s="1">
        <v>13</v>
      </c>
      <c r="E340" s="2" t="inlineStr">
        <is>
          <t xml:space="preserve">Upon discovery of any equipment deficiencies or malfunctions (through inspection, preventative maintenance, or equipment failure), the Contractor shall provide a service technician for diagnostics and troubleshooting at no additional cost to the Government.</t>
        </is>
      </c>
      <c r="F340" s="1" t="inlineStr">
        <is>
          <t xml:space="preserve">shall</t>
        </is>
      </c>
      <c r="G340" s="1" t="inlineStr">
        <is>
          <t xml:space="preserve">Yes</t>
        </is>
      </c>
      <c r="H340" s="1" t="inlineStr">
        <is>
          <t xml:space="preserve">High</t>
        </is>
      </c>
      <c r="I340" s="2"/>
      <c r="J340" s="1" t="inlineStr">
        <is>
          <t xml:space="preserve">Unassigned</t>
        </is>
      </c>
      <c r="K340" s="1"/>
      <c r="L340" s="1"/>
      <c r="M340" s="2" t="inlineStr">
        <is>
          <t xml:space="preserve">near-duplicate:R-043; qa:flags:same diagnostics-at-no-cost obligation as R-043</t>
        </is>
      </c>
    </row>
    <row r="341">
      <c r="A341" s="1" t="inlineStr">
        <is>
          <t xml:space="preserve">R-340</t>
        </is>
      </c>
      <c r="B341" s="1" t="inlineStr">
        <is>
          <t xml:space="preserve">B.6.11.1.2</t>
        </is>
      </c>
      <c r="C341" s="1"/>
      <c r="D341" s="1">
        <v>13</v>
      </c>
      <c r="E341" s="2" t="inlineStr">
        <is>
          <t xml:space="preserve">Following the equipment evaluation, the Contractor shall proceed with the service or repair work, unless the item is excluded from regular preventative maintenance per Section 7.</t>
        </is>
      </c>
      <c r="F341" s="1" t="inlineStr">
        <is>
          <t xml:space="preserve">shall</t>
        </is>
      </c>
      <c r="G341" s="1" t="inlineStr">
        <is>
          <t xml:space="preserve">Yes</t>
        </is>
      </c>
      <c r="H341" s="1" t="inlineStr">
        <is>
          <t xml:space="preserve">High</t>
        </is>
      </c>
      <c r="I341" s="2"/>
      <c r="J341" s="1" t="inlineStr">
        <is>
          <t xml:space="preserve">Unassigned</t>
        </is>
      </c>
      <c r="K341" s="1"/>
      <c r="L341" s="1"/>
      <c r="M341" s="2" t="inlineStr">
        <is>
          <t xml:space="preserve">xref:unresolved; near-duplicate:R-044; qa:flags:same post-evaluation repair obligation as R-044</t>
        </is>
      </c>
    </row>
    <row r="342">
      <c r="A342" s="1" t="inlineStr">
        <is>
          <t xml:space="preserve">R-341</t>
        </is>
      </c>
      <c r="B342" s="1" t="inlineStr">
        <is>
          <t xml:space="preserve">B.7.1.2</t>
        </is>
      </c>
      <c r="C342" s="1"/>
      <c r="D342" s="1">
        <v>13</v>
      </c>
      <c r="E342" s="2" t="inlineStr">
        <is>
          <t xml:space="preserve">Equipment, components, and parts not installed under this contract that are under the manufacturer's or installer's warranty.</t>
        </is>
      </c>
      <c r="F342" s="1" t="inlineStr">
        <is>
          <t xml:space="preserve">other</t>
        </is>
      </c>
      <c r="G342" s="1" t="inlineStr">
        <is>
          <t xml:space="preserve">Yes</t>
        </is>
      </c>
      <c r="H342" s="1" t="inlineStr">
        <is>
          <t xml:space="preserve">High</t>
        </is>
      </c>
      <c r="I342" s="2"/>
      <c r="J342" s="1" t="inlineStr">
        <is>
          <t xml:space="preserve">Unassigned</t>
        </is>
      </c>
      <c r="K342" s="1"/>
      <c r="L342" s="1"/>
      <c r="M342" s="2"/>
    </row>
    <row r="343">
      <c r="A343" s="1" t="inlineStr">
        <is>
          <t xml:space="preserve">R-342</t>
        </is>
      </c>
      <c r="B343" s="1" t="inlineStr">
        <is>
          <t xml:space="preserve">B.7.1.2.2</t>
        </is>
      </c>
      <c r="C343" s="1"/>
      <c r="D343" s="1">
        <v>13</v>
      </c>
      <c r="E343" s="2" t="inlineStr">
        <is>
          <t xml:space="preserve">Repair or replacement of equipment due to natural disaster, vandalism, negligence, or misuse by persons other than the Contractor, its representatives and employees, unless any of those items create an emergency.</t>
        </is>
      </c>
      <c r="F343" s="1" t="inlineStr">
        <is>
          <t xml:space="preserve">other</t>
        </is>
      </c>
      <c r="G343" s="1" t="inlineStr">
        <is>
          <t xml:space="preserve">Yes</t>
        </is>
      </c>
      <c r="H343" s="1" t="inlineStr">
        <is>
          <t xml:space="preserve">High</t>
        </is>
      </c>
      <c r="I343" s="2"/>
      <c r="J343" s="1" t="inlineStr">
        <is>
          <t xml:space="preserve">Unassigned</t>
        </is>
      </c>
      <c r="K343" s="1"/>
      <c r="L343" s="1"/>
      <c r="M343" s="2"/>
    </row>
    <row r="344">
      <c r="A344" s="1" t="inlineStr">
        <is>
          <t xml:space="preserve">R-343</t>
        </is>
      </c>
      <c r="B344" s="1" t="inlineStr">
        <is>
          <t xml:space="preserve">B.7.1.2.4</t>
        </is>
      </c>
      <c r="C344" s="1"/>
      <c r="D344" s="1">
        <v>14</v>
      </c>
      <c r="E344" s="2" t="inlineStr">
        <is>
          <t xml:space="preserve">There shall be no borrowing of parts (i.e. removing a component from one area of the system, whether it's in service or not, to correct a deficiency in another area of the system).</t>
        </is>
      </c>
      <c r="F344" s="1" t="inlineStr">
        <is>
          <t xml:space="preserve">shall</t>
        </is>
      </c>
      <c r="G344" s="1" t="inlineStr">
        <is>
          <t xml:space="preserve">Yes</t>
        </is>
      </c>
      <c r="H344" s="1" t="inlineStr">
        <is>
          <t xml:space="preserve">High</t>
        </is>
      </c>
      <c r="I344" s="2"/>
      <c r="J344" s="1" t="inlineStr">
        <is>
          <t xml:space="preserve">Unassigned</t>
        </is>
      </c>
      <c r="K344" s="1"/>
      <c r="L344" s="1"/>
      <c r="M344" s="2" t="inlineStr">
        <is>
          <t xml:space="preserve">near-duplicate:R-052; qa:flags:same no-borrowing-of-parts prohibition as R-052</t>
        </is>
      </c>
    </row>
    <row r="345">
      <c r="A345" s="1" t="inlineStr">
        <is>
          <t xml:space="preserve">R-344</t>
        </is>
      </c>
      <c r="B345" s="1" t="inlineStr">
        <is>
          <t xml:space="preserve">B.8</t>
        </is>
      </c>
      <c r="C345" s="1"/>
      <c r="D345" s="1">
        <v>14</v>
      </c>
      <c r="E345" s="2" t="inlineStr">
        <is>
          <t xml:space="preserve">The Contractor shall provide repair services for routine preventative maintenance exclusions (as defined by Section 7 of this document) on an "as-needed" basis via a callback service.</t>
        </is>
      </c>
      <c r="F345" s="1" t="inlineStr">
        <is>
          <t xml:space="preserve">shall</t>
        </is>
      </c>
      <c r="G345" s="1" t="inlineStr">
        <is>
          <t xml:space="preserve">Yes</t>
        </is>
      </c>
      <c r="H345" s="1" t="inlineStr">
        <is>
          <t xml:space="preserve">High</t>
        </is>
      </c>
      <c r="I345" s="2"/>
      <c r="J345" s="1" t="inlineStr">
        <is>
          <t xml:space="preserve">Unassigned</t>
        </is>
      </c>
      <c r="K345" s="1"/>
      <c r="L345" s="1"/>
      <c r="M345" s="2" t="inlineStr">
        <is>
          <t xml:space="preserve">near-duplicate:R-053; qa:flags:same callback repair service obligation as R-053</t>
        </is>
      </c>
    </row>
    <row r="346">
      <c r="A346" s="1" t="inlineStr">
        <is>
          <t xml:space="preserve">R-345</t>
        </is>
      </c>
      <c r="B346" s="1" t="inlineStr">
        <is>
          <t xml:space="preserve">B.8</t>
        </is>
      </c>
      <c r="C346" s="1"/>
      <c r="D346" s="1">
        <v>14</v>
      </c>
      <c r="E346" s="2" t="inlineStr">
        <is>
          <t xml:space="preserve">A separate CLIN will be provided for these repairs (CLIN 0003).</t>
        </is>
      </c>
      <c r="F346" s="1" t="inlineStr">
        <is>
          <t xml:space="preserve">will</t>
        </is>
      </c>
      <c r="G346" s="1" t="inlineStr">
        <is>
          <t xml:space="preserve">Yes</t>
        </is>
      </c>
      <c r="H346" s="1" t="inlineStr">
        <is>
          <t xml:space="preserve">High</t>
        </is>
      </c>
      <c r="I346" s="2"/>
      <c r="J346" s="1" t="inlineStr">
        <is>
          <t xml:space="preserve">Government Dependency</t>
        </is>
      </c>
      <c r="K346" s="1" t="inlineStr">
        <is>
          <t xml:space="preserve">Government</t>
        </is>
      </c>
      <c r="L346" s="1"/>
      <c r="M346" s="2" t="inlineStr">
        <is>
          <t xml:space="preserve">government-obligation</t>
        </is>
      </c>
    </row>
    <row r="347">
      <c r="A347" s="1" t="inlineStr">
        <is>
          <t xml:space="preserve">R-346</t>
        </is>
      </c>
      <c r="B347" s="1" t="inlineStr">
        <is>
          <t xml:space="preserve">B.3</t>
        </is>
      </c>
      <c r="C347" s="1"/>
      <c r="D347" s="1">
        <v>7</v>
      </c>
      <c r="E347" s="2" t="inlineStr">
        <is>
          <t xml:space="preserve">The Government reserves the right to obtain repair services from other vendors.</t>
        </is>
      </c>
      <c r="F347" s="1" t="inlineStr">
        <is>
          <t xml:space="preserve">other</t>
        </is>
      </c>
      <c r="G347" s="1" t="inlineStr">
        <is>
          <t xml:space="preserve">Yes</t>
        </is>
      </c>
      <c r="H347" s="1" t="inlineStr">
        <is>
          <t xml:space="preserve">High</t>
        </is>
      </c>
      <c r="I347" s="2"/>
      <c r="J347" s="1" t="inlineStr">
        <is>
          <t xml:space="preserve">Government Dependency</t>
        </is>
      </c>
      <c r="K347" s="1" t="inlineStr">
        <is>
          <t xml:space="preserve">Government</t>
        </is>
      </c>
      <c r="L347" s="1"/>
      <c r="M347" s="2" t="inlineStr">
        <is>
          <t xml:space="preserve">government-obligation</t>
        </is>
      </c>
    </row>
    <row r="348">
      <c r="A348" s="1" t="inlineStr">
        <is>
          <t xml:space="preserve">R-347</t>
        </is>
      </c>
      <c r="B348" s="1" t="inlineStr">
        <is>
          <t xml:space="preserve">B.8</t>
        </is>
      </c>
      <c r="C348" s="1"/>
      <c r="D348" s="1">
        <v>14</v>
      </c>
      <c r="E348" s="2" t="inlineStr">
        <is>
          <t xml:space="preserve">This work is not included in the monthly maintenance cost but can be procured on a separate order under this contract if the work is determined to be excluded from routine maintenance.</t>
        </is>
      </c>
      <c r="F348" s="1" t="inlineStr">
        <is>
          <t xml:space="preserve">other</t>
        </is>
      </c>
      <c r="G348" s="1" t="inlineStr">
        <is>
          <t xml:space="preserve">No</t>
        </is>
      </c>
      <c r="H348" s="1" t="inlineStr">
        <is>
          <t xml:space="preserve">High</t>
        </is>
      </c>
      <c r="I348" s="2"/>
      <c r="J348" s="1" t="inlineStr">
        <is>
          <t xml:space="preserve">Unassigned</t>
        </is>
      </c>
      <c r="K348" s="1"/>
      <c r="L348" s="1"/>
      <c r="M348" s="2" t="inlineStr">
        <is>
          <t xml:space="preserve">advisory</t>
        </is>
      </c>
    </row>
    <row r="349">
      <c r="A349" s="1" t="inlineStr">
        <is>
          <t xml:space="preserve">R-348</t>
        </is>
      </c>
      <c r="B349" s="1" t="inlineStr">
        <is>
          <t xml:space="preserve">B.8</t>
        </is>
      </c>
      <c r="C349" s="1"/>
      <c r="D349" s="1">
        <v>14</v>
      </c>
      <c r="E349" s="2" t="inlineStr">
        <is>
          <t xml:space="preserve">CLIN 0003 will be an all-inclusive, firm-fixed-price line item.</t>
        </is>
      </c>
      <c r="F349" s="1" t="inlineStr">
        <is>
          <t xml:space="preserve">will</t>
        </is>
      </c>
      <c r="G349" s="1" t="inlineStr">
        <is>
          <t xml:space="preserve">Yes</t>
        </is>
      </c>
      <c r="H349" s="1" t="inlineStr">
        <is>
          <t xml:space="preserve">High</t>
        </is>
      </c>
      <c r="I349" s="2"/>
      <c r="J349" s="1" t="inlineStr">
        <is>
          <t xml:space="preserve">Unassigned</t>
        </is>
      </c>
      <c r="K349" s="1"/>
      <c r="L349" s="1"/>
      <c r="M349" s="2"/>
    </row>
    <row r="350">
      <c r="A350" s="1" t="inlineStr">
        <is>
          <t xml:space="preserve">R-349</t>
        </is>
      </c>
      <c r="B350" s="1" t="inlineStr">
        <is>
          <t xml:space="preserve">B.8</t>
        </is>
      </c>
      <c r="C350" s="1"/>
      <c r="D350" s="1">
        <v>14</v>
      </c>
      <c r="E350" s="2" t="inlineStr">
        <is>
          <t xml:space="preserve">All labor</t>
        </is>
      </c>
      <c r="F350" s="1" t="inlineStr">
        <is>
          <t xml:space="preserve">other</t>
        </is>
      </c>
      <c r="G350" s="1" t="inlineStr">
        <is>
          <t xml:space="preserve">Yes</t>
        </is>
      </c>
      <c r="H350" s="1" t="inlineStr">
        <is>
          <t xml:space="preserve">High</t>
        </is>
      </c>
      <c r="I350" s="2"/>
      <c r="J350" s="1" t="inlineStr">
        <is>
          <t xml:space="preserve">Unassigned</t>
        </is>
      </c>
      <c r="K350" s="1"/>
      <c r="L350" s="1"/>
      <c r="M350" s="2" t="inlineStr">
        <is>
          <t xml:space="preserve">table-derived</t>
        </is>
      </c>
    </row>
    <row r="351">
      <c r="A351" s="1" t="inlineStr">
        <is>
          <t xml:space="preserve">R-350</t>
        </is>
      </c>
      <c r="B351" s="1" t="inlineStr">
        <is>
          <t xml:space="preserve">B.8</t>
        </is>
      </c>
      <c r="C351" s="1"/>
      <c r="D351" s="1">
        <v>14</v>
      </c>
      <c r="E351" s="2" t="inlineStr">
        <is>
          <t xml:space="preserve">All replacement parts and materials</t>
        </is>
      </c>
      <c r="F351" s="1" t="inlineStr">
        <is>
          <t xml:space="preserve">other</t>
        </is>
      </c>
      <c r="G351" s="1" t="inlineStr">
        <is>
          <t xml:space="preserve">Yes</t>
        </is>
      </c>
      <c r="H351" s="1" t="inlineStr">
        <is>
          <t xml:space="preserve">High</t>
        </is>
      </c>
      <c r="I351" s="2"/>
      <c r="J351" s="1" t="inlineStr">
        <is>
          <t xml:space="preserve">Unassigned</t>
        </is>
      </c>
      <c r="K351" s="1"/>
      <c r="L351" s="1"/>
      <c r="M351" s="2" t="inlineStr">
        <is>
          <t xml:space="preserve">table-derived</t>
        </is>
      </c>
    </row>
    <row r="352">
      <c r="A352" s="1" t="inlineStr">
        <is>
          <t xml:space="preserve">R-351</t>
        </is>
      </c>
      <c r="B352" s="1" t="inlineStr">
        <is>
          <t xml:space="preserve">B.8</t>
        </is>
      </c>
      <c r="C352" s="1"/>
      <c r="D352" s="1">
        <v>14</v>
      </c>
      <c r="E352" s="2" t="inlineStr">
        <is>
          <t xml:space="preserve">All consumables and incidentals</t>
        </is>
      </c>
      <c r="F352" s="1" t="inlineStr">
        <is>
          <t xml:space="preserve">other</t>
        </is>
      </c>
      <c r="G352" s="1" t="inlineStr">
        <is>
          <t xml:space="preserve">Yes</t>
        </is>
      </c>
      <c r="H352" s="1" t="inlineStr">
        <is>
          <t xml:space="preserve">High</t>
        </is>
      </c>
      <c r="I352" s="2"/>
      <c r="J352" s="1" t="inlineStr">
        <is>
          <t xml:space="preserve">Unassigned</t>
        </is>
      </c>
      <c r="K352" s="1"/>
      <c r="L352" s="1"/>
      <c r="M352" s="2" t="inlineStr">
        <is>
          <t xml:space="preserve">table-derived</t>
        </is>
      </c>
    </row>
    <row r="353">
      <c r="A353" s="1" t="inlineStr">
        <is>
          <t xml:space="preserve">R-352</t>
        </is>
      </c>
      <c r="B353" s="1" t="inlineStr">
        <is>
          <t xml:space="preserve">B.8</t>
        </is>
      </c>
      <c r="C353" s="1"/>
      <c r="D353" s="1">
        <v>14</v>
      </c>
      <c r="E353" s="2" t="inlineStr">
        <is>
          <t xml:space="preserve">Tools and test equipment</t>
        </is>
      </c>
      <c r="F353" s="1" t="inlineStr">
        <is>
          <t xml:space="preserve">other</t>
        </is>
      </c>
      <c r="G353" s="1" t="inlineStr">
        <is>
          <t xml:space="preserve">Yes</t>
        </is>
      </c>
      <c r="H353" s="1" t="inlineStr">
        <is>
          <t xml:space="preserve">High</t>
        </is>
      </c>
      <c r="I353" s="2"/>
      <c r="J353" s="1" t="inlineStr">
        <is>
          <t xml:space="preserve">Unassigned</t>
        </is>
      </c>
      <c r="K353" s="1"/>
      <c r="L353" s="1"/>
      <c r="M353" s="2" t="inlineStr">
        <is>
          <t xml:space="preserve">table-derived</t>
        </is>
      </c>
    </row>
    <row r="354">
      <c r="A354" s="1" t="inlineStr">
        <is>
          <t xml:space="preserve">R-353</t>
        </is>
      </c>
      <c r="B354" s="1" t="inlineStr">
        <is>
          <t xml:space="preserve">B.8</t>
        </is>
      </c>
      <c r="C354" s="1"/>
      <c r="D354" s="1">
        <v>14</v>
      </c>
      <c r="E354" s="2" t="inlineStr">
        <is>
          <t xml:space="preserve">Travel and transportation</t>
        </is>
      </c>
      <c r="F354" s="1" t="inlineStr">
        <is>
          <t xml:space="preserve">other</t>
        </is>
      </c>
      <c r="G354" s="1" t="inlineStr">
        <is>
          <t xml:space="preserve">Yes</t>
        </is>
      </c>
      <c r="H354" s="1" t="inlineStr">
        <is>
          <t xml:space="preserve">High</t>
        </is>
      </c>
      <c r="I354" s="2"/>
      <c r="J354" s="1" t="inlineStr">
        <is>
          <t xml:space="preserve">Unassigned</t>
        </is>
      </c>
      <c r="K354" s="1"/>
      <c r="L354" s="1"/>
      <c r="M354" s="2" t="inlineStr">
        <is>
          <t xml:space="preserve">table-derived</t>
        </is>
      </c>
    </row>
    <row r="355">
      <c r="A355" s="1" t="inlineStr">
        <is>
          <t xml:space="preserve">R-354</t>
        </is>
      </c>
      <c r="B355" s="1" t="inlineStr">
        <is>
          <t xml:space="preserve">B.8</t>
        </is>
      </c>
      <c r="C355" s="1"/>
      <c r="D355" s="1">
        <v>14</v>
      </c>
      <c r="E355" s="2" t="inlineStr">
        <is>
          <t xml:space="preserve">Diagnostics and testing</t>
        </is>
      </c>
      <c r="F355" s="1" t="inlineStr">
        <is>
          <t xml:space="preserve">other</t>
        </is>
      </c>
      <c r="G355" s="1" t="inlineStr">
        <is>
          <t xml:space="preserve">Yes</t>
        </is>
      </c>
      <c r="H355" s="1" t="inlineStr">
        <is>
          <t xml:space="preserve">High</t>
        </is>
      </c>
      <c r="I355" s="2"/>
      <c r="J355" s="1" t="inlineStr">
        <is>
          <t xml:space="preserve">Unassigned</t>
        </is>
      </c>
      <c r="K355" s="1"/>
      <c r="L355" s="1"/>
      <c r="M355" s="2" t="inlineStr">
        <is>
          <t xml:space="preserve">table-derived</t>
        </is>
      </c>
    </row>
    <row r="356">
      <c r="A356" s="1" t="inlineStr">
        <is>
          <t xml:space="preserve">R-355</t>
        </is>
      </c>
      <c r="B356" s="1" t="inlineStr">
        <is>
          <t xml:space="preserve">B.8</t>
        </is>
      </c>
      <c r="C356" s="1"/>
      <c r="D356" s="1">
        <v>14</v>
      </c>
      <c r="E356" s="2" t="inlineStr">
        <is>
          <t xml:space="preserve">Return-to-service verification</t>
        </is>
      </c>
      <c r="F356" s="1" t="inlineStr">
        <is>
          <t xml:space="preserve">other</t>
        </is>
      </c>
      <c r="G356" s="1" t="inlineStr">
        <is>
          <t xml:space="preserve">Yes</t>
        </is>
      </c>
      <c r="H356" s="1" t="inlineStr">
        <is>
          <t xml:space="preserve">High</t>
        </is>
      </c>
      <c r="I356" s="2"/>
      <c r="J356" s="1" t="inlineStr">
        <is>
          <t xml:space="preserve">Unassigned</t>
        </is>
      </c>
      <c r="K356" s="1"/>
      <c r="L356" s="1"/>
      <c r="M356" s="2" t="inlineStr">
        <is>
          <t xml:space="preserve">table-derived</t>
        </is>
      </c>
    </row>
    <row r="357">
      <c r="A357" s="1" t="inlineStr">
        <is>
          <t xml:space="preserve">R-356</t>
        </is>
      </c>
      <c r="B357" s="1" t="inlineStr">
        <is>
          <t xml:space="preserve">B.8</t>
        </is>
      </c>
      <c r="C357" s="1"/>
      <c r="D357" s="1">
        <v>14</v>
      </c>
      <c r="E357" s="2" t="inlineStr">
        <is>
          <t xml:space="preserve">Post-repair report</t>
        </is>
      </c>
      <c r="F357" s="1" t="inlineStr">
        <is>
          <t xml:space="preserve">other</t>
        </is>
      </c>
      <c r="G357" s="1" t="inlineStr">
        <is>
          <t xml:space="preserve">Yes</t>
        </is>
      </c>
      <c r="H357" s="1" t="inlineStr">
        <is>
          <t xml:space="preserve">High</t>
        </is>
      </c>
      <c r="I357" s="2"/>
      <c r="J357" s="1" t="inlineStr">
        <is>
          <t xml:space="preserve">Unassigned</t>
        </is>
      </c>
      <c r="K357" s="1"/>
      <c r="L357" s="1"/>
      <c r="M357" s="2" t="inlineStr">
        <is>
          <t xml:space="preserve">table-derived</t>
        </is>
      </c>
    </row>
    <row r="358">
      <c r="A358" s="1" t="inlineStr">
        <is>
          <t xml:space="preserve">R-357</t>
        </is>
      </c>
      <c r="B358" s="1" t="inlineStr">
        <is>
          <t xml:space="preserve">B.8.2.3.1</t>
        </is>
      </c>
      <c r="C358" s="1"/>
      <c r="D358" s="1">
        <v>14</v>
      </c>
      <c r="E358" s="2" t="inlineStr">
        <is>
          <t xml:space="preserve">The Contractor shall provide a price estimate to the Contracting Officer, if one is requested, at no additional cost to the Government.</t>
        </is>
      </c>
      <c r="F358" s="1" t="inlineStr">
        <is>
          <t xml:space="preserve">shall</t>
        </is>
      </c>
      <c r="G358" s="1" t="inlineStr">
        <is>
          <t xml:space="preserve">Yes</t>
        </is>
      </c>
      <c r="H358" s="1" t="inlineStr">
        <is>
          <t xml:space="preserve">High</t>
        </is>
      </c>
      <c r="I358" s="2"/>
      <c r="J358" s="1" t="inlineStr">
        <is>
          <t xml:space="preserve">Unassigned</t>
        </is>
      </c>
      <c r="K358" s="1"/>
      <c r="L358" s="1"/>
      <c r="M358" s="2" t="inlineStr">
        <is>
          <t xml:space="preserve">near-duplicate:R-057; qa:flags:same price-estimate obligation as R-057</t>
        </is>
      </c>
    </row>
    <row r="359">
      <c r="A359" s="1" t="inlineStr">
        <is>
          <t xml:space="preserve">R-358</t>
        </is>
      </c>
      <c r="B359" s="1" t="inlineStr">
        <is>
          <t xml:space="preserve">B.8.2.3.3</t>
        </is>
      </c>
      <c r="C359" s="1"/>
      <c r="D359" s="1">
        <v>14</v>
      </c>
      <c r="E359" s="2" t="inlineStr">
        <is>
          <t xml:space="preserve">The Contractor shall obtain written approval from the Contracting Officer (CO).</t>
        </is>
      </c>
      <c r="F359" s="1" t="inlineStr">
        <is>
          <t xml:space="preserve">shall</t>
        </is>
      </c>
      <c r="G359" s="1" t="inlineStr">
        <is>
          <t xml:space="preserve">Yes</t>
        </is>
      </c>
      <c r="H359" s="1" t="inlineStr">
        <is>
          <t xml:space="preserve">High</t>
        </is>
      </c>
      <c r="I359" s="2"/>
      <c r="J359" s="1" t="inlineStr">
        <is>
          <t xml:space="preserve">Unassigned</t>
        </is>
      </c>
      <c r="K359" s="1"/>
      <c r="L359" s="1"/>
      <c r="M359" s="2" t="inlineStr">
        <is>
          <t xml:space="preserve">near-duplicate:R-059; qa:flags:same CO written approval obligation as R-059</t>
        </is>
      </c>
    </row>
    <row r="360">
      <c r="A360" s="1" t="inlineStr">
        <is>
          <t xml:space="preserve">R-359</t>
        </is>
      </c>
      <c r="B360" s="1" t="inlineStr">
        <is>
          <t xml:space="preserve">B.8.2.3.3</t>
        </is>
      </c>
      <c r="C360" s="1"/>
      <c r="D360" s="1">
        <v>14</v>
      </c>
      <c r="E360" s="2" t="inlineStr">
        <is>
          <t xml:space="preserve">Service or repair or under this paragraph shall be scheduled, to the maximum extent possible, during Administrative Hours (7:00 AM – 4:00 PM EST).</t>
        </is>
      </c>
      <c r="F360" s="1" t="inlineStr">
        <is>
          <t xml:space="preserve">shall</t>
        </is>
      </c>
      <c r="G360" s="1" t="inlineStr">
        <is>
          <t xml:space="preserve">Yes</t>
        </is>
      </c>
      <c r="H360" s="1" t="inlineStr">
        <is>
          <t xml:space="preserve">High</t>
        </is>
      </c>
      <c r="I360" s="2"/>
      <c r="J360" s="1" t="inlineStr">
        <is>
          <t xml:space="preserve">Unassigned</t>
        </is>
      </c>
      <c r="K360" s="1"/>
      <c r="L360" s="1"/>
      <c r="M360" s="2" t="inlineStr">
        <is>
          <t xml:space="preserve">qa-candidate:weak-verifiability; near-duplicate:R-061; qa:flags:same scheduling obligation as R-061; 'maximum extent possible' is unverifiable</t>
        </is>
      </c>
    </row>
    <row r="361">
      <c r="A361" s="1" t="inlineStr">
        <is>
          <t xml:space="preserve">R-360</t>
        </is>
      </c>
      <c r="B361" s="1" t="inlineStr">
        <is>
          <t xml:space="preserve">B.9.1</t>
        </is>
      </c>
      <c r="C361" s="1"/>
      <c r="D361" s="1">
        <v>15</v>
      </c>
      <c r="E361" s="2" t="inlineStr">
        <is>
          <t xml:space="preserve">If an equipment deficiency or malfunction is determined to be an emergency by the Erie VAMC Program Manager, the Contractor must acknowledge the call within 30 minutes of request and shall provide an emergency equipment evaluation on-site within two (2) hours of request.</t>
        </is>
      </c>
      <c r="F361" s="1" t="inlineStr">
        <is>
          <t xml:space="preserve">must</t>
        </is>
      </c>
      <c r="G361" s="1" t="inlineStr">
        <is>
          <t xml:space="preserve">Yes</t>
        </is>
      </c>
      <c r="H361" s="1" t="inlineStr">
        <is>
          <t xml:space="preserve">High</t>
        </is>
      </c>
      <c r="I361" s="2"/>
      <c r="J361" s="1" t="inlineStr">
        <is>
          <t xml:space="preserve">Unassigned</t>
        </is>
      </c>
      <c r="K361" s="1"/>
      <c r="L361" s="1"/>
      <c r="M361" s="2" t="inlineStr">
        <is>
          <t xml:space="preserve">near-duplicate:R-064; qa:flags:same emergency response times as R-064</t>
        </is>
      </c>
    </row>
    <row r="362">
      <c r="A362" s="1" t="inlineStr">
        <is>
          <t xml:space="preserve">R-361</t>
        </is>
      </c>
      <c r="B362" s="1" t="inlineStr">
        <is>
          <t xml:space="preserve">B.9.1</t>
        </is>
      </c>
      <c r="C362" s="1"/>
      <c r="D362" s="1">
        <v>15</v>
      </c>
      <c r="E362" s="2" t="inlineStr">
        <is>
          <t xml:space="preserve">If the repair is covered under the regular monthly preventative maintenance (CLIN 0002), the service work shall begin immediately following the equipment evaluation so as to restore normal function as soon as possible.</t>
        </is>
      </c>
      <c r="F362" s="1" t="inlineStr">
        <is>
          <t xml:space="preserve">shall</t>
        </is>
      </c>
      <c r="G362" s="1" t="inlineStr">
        <is>
          <t xml:space="preserve">Yes</t>
        </is>
      </c>
      <c r="H362" s="1" t="inlineStr">
        <is>
          <t xml:space="preserve">High</t>
        </is>
      </c>
      <c r="I362" s="2"/>
      <c r="J362" s="1" t="inlineStr">
        <is>
          <t xml:space="preserve">Unassigned</t>
        </is>
      </c>
      <c r="K362" s="1"/>
      <c r="L362" s="1"/>
      <c r="M362" s="2" t="inlineStr">
        <is>
          <t xml:space="preserve">near-duplicate:R-065; qa:flags:same immediate-start-of-work obligation as R-065</t>
        </is>
      </c>
    </row>
    <row r="363">
      <c r="A363" s="1" t="inlineStr">
        <is>
          <t xml:space="preserve">R-362</t>
        </is>
      </c>
      <c r="B363" s="1" t="inlineStr">
        <is>
          <t xml:space="preserve">B.10.2.2</t>
        </is>
      </c>
      <c r="C363" s="1"/>
      <c r="D363" s="1">
        <v>15</v>
      </c>
      <c r="E363" s="2" t="inlineStr">
        <is>
          <t xml:space="preserve">Repairs must meet the technical specifications and quality standards detailed in the SOW.</t>
        </is>
      </c>
      <c r="F363" s="1" t="inlineStr">
        <is>
          <t xml:space="preserve">must</t>
        </is>
      </c>
      <c r="G363" s="1" t="inlineStr">
        <is>
          <t xml:space="preserve">Yes</t>
        </is>
      </c>
      <c r="H363" s="1" t="inlineStr">
        <is>
          <t xml:space="preserve">High</t>
        </is>
      </c>
      <c r="I363" s="2"/>
      <c r="J363" s="1" t="inlineStr">
        <is>
          <t xml:space="preserve">Unassigned</t>
        </is>
      </c>
      <c r="K363" s="1"/>
      <c r="L363" s="1"/>
      <c r="M363" s="2" t="inlineStr">
        <is>
          <t xml:space="preserve">near-duplicate:R-073; qa:flags:same repair quality standard as R-073</t>
        </is>
      </c>
    </row>
    <row r="364">
      <c r="A364" s="1" t="inlineStr">
        <is>
          <t xml:space="preserve">R-363</t>
        </is>
      </c>
      <c r="B364" s="1" t="inlineStr">
        <is>
          <t xml:space="preserve">B.10.2.3</t>
        </is>
      </c>
      <c r="C364" s="1"/>
      <c r="D364" s="1">
        <v>15</v>
      </c>
      <c r="E364" s="2" t="inlineStr">
        <is>
          <t xml:space="preserve">All materials used must conform to the approved list of materials and industry standards.</t>
        </is>
      </c>
      <c r="F364" s="1" t="inlineStr">
        <is>
          <t xml:space="preserve">must</t>
        </is>
      </c>
      <c r="G364" s="1" t="inlineStr">
        <is>
          <t xml:space="preserve">Yes</t>
        </is>
      </c>
      <c r="H364" s="1" t="inlineStr">
        <is>
          <t xml:space="preserve">High</t>
        </is>
      </c>
      <c r="I364" s="2"/>
      <c r="J364" s="1" t="inlineStr">
        <is>
          <t xml:space="preserve">Unassigned</t>
        </is>
      </c>
      <c r="K364" s="1"/>
      <c r="L364" s="1"/>
      <c r="M364" s="2" t="inlineStr">
        <is>
          <t xml:space="preserve">near-duplicate:R-074; qa:flags:same approved-materials obligation as R-074</t>
        </is>
      </c>
    </row>
    <row r="365">
      <c r="A365" s="1" t="inlineStr">
        <is>
          <t xml:space="preserve">R-364</t>
        </is>
      </c>
      <c r="B365" s="1" t="inlineStr">
        <is>
          <t xml:space="preserve">B.10.2.3</t>
        </is>
      </c>
      <c r="C365" s="1"/>
      <c r="D365" s="1">
        <v>15</v>
      </c>
      <c r="E365" s="2" t="inlineStr">
        <is>
          <t xml:space="preserve">Final acceptance will be granted only after all deficiencies have been resolved, and the Erie VAMC point of contact has verified that the work meets all requirements.</t>
        </is>
      </c>
      <c r="F365" s="1" t="inlineStr">
        <is>
          <t xml:space="preserve">will</t>
        </is>
      </c>
      <c r="G365" s="1" t="inlineStr">
        <is>
          <t xml:space="preserve">Yes</t>
        </is>
      </c>
      <c r="H365" s="1" t="inlineStr">
        <is>
          <t xml:space="preserve">High</t>
        </is>
      </c>
      <c r="I365" s="2"/>
      <c r="J365" s="1" t="inlineStr">
        <is>
          <t xml:space="preserve">Government Dependency</t>
        </is>
      </c>
      <c r="K365" s="1"/>
      <c r="L365" s="1"/>
      <c r="M365" s="2" t="inlineStr">
        <is>
          <t xml:space="preserve">qa:mapsTo:final acceptance and VAMC POC verification are Government actions</t>
        </is>
      </c>
    </row>
    <row r="366">
      <c r="A366" s="1" t="inlineStr">
        <is>
          <t xml:space="preserve">R-365</t>
        </is>
      </c>
      <c r="B366" s="1" t="inlineStr">
        <is>
          <t xml:space="preserve">B.13</t>
        </is>
      </c>
      <c r="C366" s="1"/>
      <c r="D366" s="1">
        <v>16</v>
      </c>
      <c r="E366" s="2" t="inlineStr">
        <is>
          <t xml:space="preserve">These policies include the preservation of all records, regardless of form or characteristics, mode of transmission, or state of completion.</t>
        </is>
      </c>
      <c r="F366" s="1" t="inlineStr">
        <is>
          <t xml:space="preserve">other</t>
        </is>
      </c>
      <c r="G366" s="1" t="inlineStr">
        <is>
          <t xml:space="preserve">Yes</t>
        </is>
      </c>
      <c r="H366" s="1" t="inlineStr">
        <is>
          <t xml:space="preserve">High</t>
        </is>
      </c>
      <c r="I366" s="2"/>
      <c r="J366" s="1" t="inlineStr">
        <is>
          <t xml:space="preserve">Unassigned</t>
        </is>
      </c>
      <c r="K366" s="1"/>
      <c r="L366" s="1"/>
      <c r="M366" s="2"/>
    </row>
    <row r="367">
      <c r="A367" s="1" t="inlineStr">
        <is>
          <t xml:space="preserve">R-366</t>
        </is>
      </c>
      <c r="B367" s="1" t="inlineStr">
        <is>
          <t xml:space="preserve">B.13</t>
        </is>
      </c>
      <c r="C367" s="1"/>
      <c r="D367" s="1">
        <v>16</v>
      </c>
      <c r="E367" s="2" t="inlineStr">
        <is>
          <t xml:space="preserve">Willful and unlawful destruction, damage or alienation of Federal records is subject to the fines and penalties imposed by 18 U.S.C. 2701.</t>
        </is>
      </c>
      <c r="F367" s="1" t="inlineStr">
        <is>
          <t xml:space="preserve">other</t>
        </is>
      </c>
      <c r="G367" s="1" t="inlineStr">
        <is>
          <t xml:space="preserve">Yes</t>
        </is>
      </c>
      <c r="H367" s="1" t="inlineStr">
        <is>
          <t xml:space="preserve">High</t>
        </is>
      </c>
      <c r="I367" s="2"/>
      <c r="J367" s="1" t="inlineStr">
        <is>
          <t xml:space="preserve">Unassigned</t>
        </is>
      </c>
      <c r="K367" s="1"/>
      <c r="L367" s="1"/>
      <c r="M367" s="2"/>
    </row>
    <row r="368">
      <c r="A368" s="1" t="inlineStr">
        <is>
          <t xml:space="preserve">R-367</t>
        </is>
      </c>
      <c r="B368" s="1" t="inlineStr">
        <is>
          <t xml:space="preserve">B.13</t>
        </is>
      </c>
      <c r="C368" s="1"/>
      <c r="D368" s="1">
        <v>16</v>
      </c>
      <c r="E368" s="2" t="inlineStr">
        <is>
          <t xml:space="preserve">Disclosure of non-public information is limited to authorized personnel with a need-to-know as described in the [contract vehicle].</t>
        </is>
      </c>
      <c r="F368" s="1" t="inlineStr">
        <is>
          <t xml:space="preserve">other</t>
        </is>
      </c>
      <c r="G368" s="1" t="inlineStr">
        <is>
          <t xml:space="preserve">Yes</t>
        </is>
      </c>
      <c r="H368" s="1" t="inlineStr">
        <is>
          <t xml:space="preserve">High</t>
        </is>
      </c>
      <c r="I368" s="2"/>
      <c r="J368" s="1" t="inlineStr">
        <is>
          <t xml:space="preserve">Unassigned</t>
        </is>
      </c>
      <c r="K368" s="1"/>
      <c r="L368" s="1"/>
      <c r="M368" s="2" t="inlineStr">
        <is>
          <t xml:space="preserve">xref:unresolved</t>
        </is>
      </c>
    </row>
    <row r="369">
      <c r="A369" s="1" t="inlineStr">
        <is>
          <t xml:space="preserve">R-368</t>
        </is>
      </c>
      <c r="B369" s="1" t="inlineStr">
        <is>
          <t xml:space="preserve">B.13</t>
        </is>
      </c>
      <c r="C369" s="1"/>
      <c r="D369" s="1">
        <v>17</v>
      </c>
      <c r="E369" s="2" t="inlineStr">
        <is>
          <t xml:space="preserve">Destruction of records is EXPRESSLY PROHIBITED unless in accordance with Paragraph (4).</t>
        </is>
      </c>
      <c r="F369" s="1" t="inlineStr">
        <is>
          <t xml:space="preserve">other</t>
        </is>
      </c>
      <c r="G369" s="1" t="inlineStr">
        <is>
          <t xml:space="preserve">Yes</t>
        </is>
      </c>
      <c r="H369" s="1" t="inlineStr">
        <is>
          <t xml:space="preserve">High</t>
        </is>
      </c>
      <c r="I369" s="2"/>
      <c r="J369" s="1" t="inlineStr">
        <is>
          <t xml:space="preserve">Unassigned</t>
        </is>
      </c>
      <c r="K369" s="1"/>
      <c r="L369" s="1"/>
      <c r="M369" s="2" t="inlineStr">
        <is>
          <t xml:space="preserve">xref:unresolved</t>
        </is>
      </c>
    </row>
    <row r="370">
      <c r="A370" s="1" t="inlineStr">
        <is>
          <t xml:space="preserve">R-369</t>
        </is>
      </c>
      <c r="B370" s="1" t="inlineStr">
        <is>
          <t xml:space="preserve">C.1</t>
        </is>
      </c>
      <c r="C370" s="1"/>
      <c r="D370" s="1">
        <v>18</v>
      </c>
      <c r="E370" s="2" t="inlineStr">
        <is>
          <t xml:space="preserve">The Government reserves the right to inspect or test any supplies or services that have been tendered for acceptance.</t>
        </is>
      </c>
      <c r="F370" s="1" t="inlineStr">
        <is>
          <t xml:space="preserve">other</t>
        </is>
      </c>
      <c r="G370" s="1" t="inlineStr">
        <is>
          <t xml:space="preserve">Yes</t>
        </is>
      </c>
      <c r="H370" s="1" t="inlineStr">
        <is>
          <t xml:space="preserve">Medium</t>
        </is>
      </c>
      <c r="I370" s="2"/>
      <c r="J370" s="1" t="inlineStr">
        <is>
          <t xml:space="preserve">Government Dependency</t>
        </is>
      </c>
      <c r="K370" s="1" t="inlineStr">
        <is>
          <t xml:space="preserve">Government</t>
        </is>
      </c>
      <c r="L370" s="1"/>
      <c r="M370" s="2" t="inlineStr">
        <is>
          <t xml:space="preserve">government-obligation</t>
        </is>
      </c>
    </row>
    <row r="371">
      <c r="A371" s="1" t="inlineStr">
        <is>
          <t xml:space="preserve">R-370</t>
        </is>
      </c>
      <c r="B371" s="1" t="inlineStr">
        <is>
          <t xml:space="preserve">C.1</t>
        </is>
      </c>
      <c r="C371" s="1"/>
      <c r="D371" s="1">
        <v>18</v>
      </c>
      <c r="E371" s="2" t="inlineStr">
        <is>
          <t xml:space="preserve">The Government may require repair or replacement of nonconforming supplies or reperformance of nonconforming services at no increase in contract price.</t>
        </is>
      </c>
      <c r="F371" s="1" t="inlineStr">
        <is>
          <t xml:space="preserve">other</t>
        </is>
      </c>
      <c r="G371" s="1" t="inlineStr">
        <is>
          <t xml:space="preserve">Yes</t>
        </is>
      </c>
      <c r="H371" s="1" t="inlineStr">
        <is>
          <t xml:space="preserve">Medium</t>
        </is>
      </c>
      <c r="I371" s="2"/>
      <c r="J371" s="1" t="inlineStr">
        <is>
          <t xml:space="preserve">Government Dependency</t>
        </is>
      </c>
      <c r="K371" s="1" t="inlineStr">
        <is>
          <t xml:space="preserve">Government</t>
        </is>
      </c>
      <c r="L371" s="1"/>
      <c r="M371" s="2" t="inlineStr">
        <is>
          <t xml:space="preserve">government-obligation</t>
        </is>
      </c>
    </row>
    <row r="372">
      <c r="A372" s="1" t="inlineStr">
        <is>
          <t xml:space="preserve">R-371</t>
        </is>
      </c>
      <c r="B372" s="1" t="inlineStr">
        <is>
          <t xml:space="preserve">C.1</t>
        </is>
      </c>
      <c r="C372" s="1"/>
      <c r="D372" s="1">
        <v>18</v>
      </c>
      <c r="E372" s="2" t="inlineStr">
        <is>
          <t xml:space="preserve">If repair/replacement or reperformance will not correct the defects or is not possible, the Government may seek an equitable price reduction or adequate consideration for acceptance of nonconforming supplies or services.</t>
        </is>
      </c>
      <c r="F372" s="1" t="inlineStr">
        <is>
          <t xml:space="preserve">other</t>
        </is>
      </c>
      <c r="G372" s="1" t="inlineStr">
        <is>
          <t xml:space="preserve">Yes</t>
        </is>
      </c>
      <c r="H372" s="1" t="inlineStr">
        <is>
          <t xml:space="preserve">Medium</t>
        </is>
      </c>
      <c r="I372" s="2"/>
      <c r="J372" s="1" t="inlineStr">
        <is>
          <t xml:space="preserve">Government Dependency</t>
        </is>
      </c>
      <c r="K372" s="1" t="inlineStr">
        <is>
          <t xml:space="preserve">Government</t>
        </is>
      </c>
      <c r="L372" s="1"/>
      <c r="M372" s="2" t="inlineStr">
        <is>
          <t xml:space="preserve">government-obligation</t>
        </is>
      </c>
    </row>
    <row r="373">
      <c r="A373" s="1" t="inlineStr">
        <is>
          <t xml:space="preserve">R-372</t>
        </is>
      </c>
      <c r="B373" s="1" t="inlineStr">
        <is>
          <t xml:space="preserve">C.9</t>
        </is>
      </c>
      <c r="C373" s="1"/>
      <c r="D373" s="1">
        <v>37</v>
      </c>
      <c r="E373" s="2" t="inlineStr">
        <is>
          <t xml:space="preserve">Contractors are required to comply with applicable Federal and State workers' compensation and occupational disease statutes.</t>
        </is>
      </c>
      <c r="F373" s="1" t="inlineStr">
        <is>
          <t xml:space="preserve">other</t>
        </is>
      </c>
      <c r="G373" s="1" t="inlineStr">
        <is>
          <t xml:space="preserve">Yes</t>
        </is>
      </c>
      <c r="H373" s="1" t="inlineStr">
        <is>
          <t xml:space="preserve">Low</t>
        </is>
      </c>
      <c r="I373" s="2"/>
      <c r="J373" s="1" t="inlineStr">
        <is>
          <t xml:space="preserve">Unassigned</t>
        </is>
      </c>
      <c r="K373" s="1"/>
      <c r="L373" s="1"/>
      <c r="M373" s="2" t="inlineStr">
        <is>
          <t xml:space="preserve">near-duplicate:R-184; qa:flags:same workers' compensation compliance statement as R-184</t>
        </is>
      </c>
    </row>
    <row r="374">
      <c r="A374" s="1" t="inlineStr">
        <is>
          <t xml:space="preserve">R-373</t>
        </is>
      </c>
      <c r="B374" s="1" t="inlineStr">
        <is>
          <t xml:space="preserve">C.9</t>
        </is>
      </c>
      <c r="C374" s="1"/>
      <c r="D374" s="1">
        <v>37</v>
      </c>
      <c r="E374" s="2" t="inlineStr">
        <is>
          <t xml:space="preserve">Employer's liability coverage of at least $100,000 is required, except in States with exclusive or monopolistic funds that do not permit workers' compensation to be written by private carriers.</t>
        </is>
      </c>
      <c r="F374" s="1" t="inlineStr">
        <is>
          <t xml:space="preserve">other</t>
        </is>
      </c>
      <c r="G374" s="1" t="inlineStr">
        <is>
          <t xml:space="preserve">Yes</t>
        </is>
      </c>
      <c r="H374" s="1" t="inlineStr">
        <is>
          <t xml:space="preserve">Medium</t>
        </is>
      </c>
      <c r="I374" s="2"/>
      <c r="J374" s="1" t="inlineStr">
        <is>
          <t xml:space="preserve">Unassigned</t>
        </is>
      </c>
      <c r="K374" s="1"/>
      <c r="L374" s="1"/>
      <c r="M374" s="2"/>
    </row>
    <row r="375">
      <c r="A375" s="1" t="inlineStr">
        <is>
          <t xml:space="preserve">R-374</t>
        </is>
      </c>
      <c r="B375" s="1" t="inlineStr">
        <is>
          <t xml:space="preserve">C.9</t>
        </is>
      </c>
      <c r="C375" s="1"/>
      <c r="D375" s="1">
        <v>37</v>
      </c>
      <c r="E375" s="2" t="inlineStr">
        <is>
          <t xml:space="preserve">The successful bidder must present to the Contracting Officer, prior to award, evidence of general liability insurance without any exclusionary clauses for asbestos that would void the general liability coverage.</t>
        </is>
      </c>
      <c r="F375" s="1" t="inlineStr">
        <is>
          <t xml:space="preserve">must</t>
        </is>
      </c>
      <c r="G375" s="1" t="inlineStr">
        <is>
          <t xml:space="preserve">Yes</t>
        </is>
      </c>
      <c r="H375" s="1" t="inlineStr">
        <is>
          <t xml:space="preserve">Low</t>
        </is>
      </c>
      <c r="I375" s="2"/>
      <c r="J375" s="1" t="inlineStr">
        <is>
          <t xml:space="preserve">Unassigned</t>
        </is>
      </c>
      <c r="K375" s="1"/>
      <c r="L375" s="1"/>
      <c r="M375" s="2" t="inlineStr">
        <is>
          <t xml:space="preserve">near-duplicate:R-186; qa:flags:same pre-award insurance evidence obligation as R-186</t>
        </is>
      </c>
    </row>
    <row r="376">
      <c r="A376" s="1" t="inlineStr">
        <is>
          <t xml:space="preserve">R-375</t>
        </is>
      </c>
      <c r="B376" s="1" t="inlineStr">
        <is>
          <t xml:space="preserve">E.2</t>
        </is>
      </c>
      <c r="C376" s="1"/>
      <c r="D376" s="1">
        <v>43</v>
      </c>
      <c r="E376" s="2" t="inlineStr">
        <is>
          <t xml:space="preserve">Submit signed and dated offers to the office specified in this solicitation at or before the exact time specified in this solicitation.</t>
        </is>
      </c>
      <c r="F376" s="1" t="inlineStr">
        <is>
          <t xml:space="preserve">other</t>
        </is>
      </c>
      <c r="G376" s="1" t="inlineStr">
        <is>
          <t xml:space="preserve">Yes</t>
        </is>
      </c>
      <c r="H376" s="1" t="inlineStr">
        <is>
          <t xml:space="preserve">High</t>
        </is>
      </c>
      <c r="I376" s="2"/>
      <c r="J376" s="1" t="inlineStr">
        <is>
          <t xml:space="preserve">Unassigned</t>
        </is>
      </c>
      <c r="K376" s="1"/>
      <c r="L376" s="1"/>
      <c r="M376" s="2"/>
    </row>
    <row r="377">
      <c r="A377" s="1" t="inlineStr">
        <is>
          <t xml:space="preserve">R-376</t>
        </is>
      </c>
      <c r="B377" s="1" t="inlineStr">
        <is>
          <t xml:space="preserve">E.3</t>
        </is>
      </c>
      <c r="C377" s="1"/>
      <c r="D377" s="1">
        <v>45</v>
      </c>
      <c r="E377" s="2" t="inlineStr">
        <is>
          <t xml:space="preserve">Quotes shall be submitted via email ONLY to Christina Gennaoui, christina.gennaoui@va.gov, no later than 4:00 PM EST on Monday, July 20, 2026.</t>
        </is>
      </c>
      <c r="F377" s="1" t="inlineStr">
        <is>
          <t xml:space="preserve">shall</t>
        </is>
      </c>
      <c r="G377" s="1" t="inlineStr">
        <is>
          <t xml:space="preserve">Yes</t>
        </is>
      </c>
      <c r="H377" s="1" t="inlineStr">
        <is>
          <t xml:space="preserve">High</t>
        </is>
      </c>
      <c r="I377" s="2"/>
      <c r="J377" s="1" t="inlineStr">
        <is>
          <t xml:space="preserve">Unassigned</t>
        </is>
      </c>
      <c r="K377" s="1"/>
      <c r="L377" s="1"/>
      <c r="M377" s="2" t="inlineStr">
        <is>
          <t xml:space="preserve">near-duplicate:R-220; qa:flags:same quote submission deadline as R-220</t>
        </is>
      </c>
    </row>
    <row r="378">
      <c r="A378" s="1" t="inlineStr">
        <is>
          <t xml:space="preserve">R-377</t>
        </is>
      </c>
      <c r="B378" s="1" t="inlineStr">
        <is>
          <t xml:space="preserve">E.3</t>
        </is>
      </c>
      <c r="C378" s="1"/>
      <c r="D378" s="1">
        <v>45</v>
      </c>
      <c r="E378" s="2" t="inlineStr">
        <is>
          <t xml:space="preserve">In accordance with the Revolutionary FAR Overhaul (RFO) part 4.203-1(a), and RFO 52.204-7 (b)(1) quoters must be registered in the System for Award Management (SAM) database at time of quote submission and at time of award.</t>
        </is>
      </c>
      <c r="F378" s="1" t="inlineStr">
        <is>
          <t xml:space="preserve">must</t>
        </is>
      </c>
      <c r="G378" s="1" t="inlineStr">
        <is>
          <t xml:space="preserve">Yes</t>
        </is>
      </c>
      <c r="H378" s="1" t="inlineStr">
        <is>
          <t xml:space="preserve">High</t>
        </is>
      </c>
      <c r="I378" s="2"/>
      <c r="J378" s="1" t="inlineStr">
        <is>
          <t xml:space="preserve">Unassigned</t>
        </is>
      </c>
      <c r="K378" s="1"/>
      <c r="L378" s="1"/>
      <c r="M378" s="2" t="inlineStr">
        <is>
          <t xml:space="preserve">xref:unresolved; near-duplicate:R-221; qa:flags:same SAM registration requirement as R-221</t>
        </is>
      </c>
    </row>
    <row r="379">
      <c r="A379" s="1" t="inlineStr">
        <is>
          <t xml:space="preserve">R-378</t>
        </is>
      </c>
      <c r="B379" s="1" t="inlineStr">
        <is>
          <t xml:space="preserve">E.3</t>
        </is>
      </c>
      <c r="C379" s="1"/>
      <c r="D379" s="1">
        <v>45</v>
      </c>
      <c r="E379" s="2" t="inlineStr">
        <is>
          <t xml:space="preserve">Registration may be completed online at: www.acquisition.gov or www.sam.gov.</t>
        </is>
      </c>
      <c r="F379" s="1" t="inlineStr">
        <is>
          <t xml:space="preserve">other</t>
        </is>
      </c>
      <c r="G379" s="1" t="inlineStr">
        <is>
          <t xml:space="preserve">No</t>
        </is>
      </c>
      <c r="H379" s="1" t="inlineStr">
        <is>
          <t xml:space="preserve">Medium</t>
        </is>
      </c>
      <c r="I379" s="2"/>
      <c r="J379" s="1" t="inlineStr">
        <is>
          <t xml:space="preserve">Unassigned</t>
        </is>
      </c>
      <c r="K379" s="1"/>
      <c r="L379" s="1"/>
      <c r="M379" s="2" t="inlineStr">
        <is>
          <t xml:space="preserve">advisory</t>
        </is>
      </c>
    </row>
    <row r="380">
      <c r="A380" s="1" t="inlineStr">
        <is>
          <t xml:space="preserve">R-379</t>
        </is>
      </c>
      <c r="B380" s="1" t="inlineStr">
        <is>
          <t xml:space="preserve">E.3</t>
        </is>
      </c>
      <c r="C380" s="1"/>
      <c r="D380" s="1">
        <v>45</v>
      </c>
      <c r="E380" s="2" t="inlineStr">
        <is>
          <t xml:space="preserve">In accordance with VAAR 819.7003(3) offerors must be registered in Veteran Small Business Certification (VetCert) run by the U.S. Small Business Administration database at time of quote submission and time of award.</t>
        </is>
      </c>
      <c r="F380" s="1" t="inlineStr">
        <is>
          <t xml:space="preserve">must</t>
        </is>
      </c>
      <c r="G380" s="1" t="inlineStr">
        <is>
          <t xml:space="preserve">Yes</t>
        </is>
      </c>
      <c r="H380" s="1" t="inlineStr">
        <is>
          <t xml:space="preserve">High</t>
        </is>
      </c>
      <c r="I380" s="2"/>
      <c r="J380" s="1" t="inlineStr">
        <is>
          <t xml:space="preserve">Unassigned</t>
        </is>
      </c>
      <c r="K380" s="1"/>
      <c r="L380" s="1"/>
      <c r="M380" s="2" t="inlineStr">
        <is>
          <t xml:space="preserve">xref:unresolved; near-duplicate:R-222; qa:flags:same VetCert registration requirement as R-222</t>
        </is>
      </c>
    </row>
    <row r="381">
      <c r="A381" s="1" t="inlineStr">
        <is>
          <t xml:space="preserve">R-380</t>
        </is>
      </c>
      <c r="B381" s="1" t="inlineStr">
        <is>
          <t xml:space="preserve">E.3</t>
        </is>
      </c>
      <c r="C381" s="1"/>
      <c r="D381" s="1">
        <v>45</v>
      </c>
      <c r="E381" s="2" t="inlineStr">
        <is>
          <t xml:space="preserve">Quoters must complete VAAR 852.219-75 (Attachment 2) and return with submission.</t>
        </is>
      </c>
      <c r="F381" s="1" t="inlineStr">
        <is>
          <t xml:space="preserve">must</t>
        </is>
      </c>
      <c r="G381" s="1" t="inlineStr">
        <is>
          <t xml:space="preserve">Yes</t>
        </is>
      </c>
      <c r="H381" s="1" t="inlineStr">
        <is>
          <t xml:space="preserve">High</t>
        </is>
      </c>
      <c r="I381" s="2"/>
      <c r="J381" s="1" t="inlineStr">
        <is>
          <t xml:space="preserve">Unassigned</t>
        </is>
      </c>
      <c r="K381" s="1"/>
      <c r="L381" s="1"/>
      <c r="M381" s="2" t="inlineStr">
        <is>
          <t xml:space="preserve">xref:Attachment-2; xref-unparsed:Attachment-2; near-duplicate:R-223; qa:flags:same Attachment 2 completion requirement as R-223</t>
        </is>
      </c>
    </row>
    <row r="382">
      <c r="A382" s="1" t="inlineStr">
        <is>
          <t xml:space="preserve">R-381</t>
        </is>
      </c>
      <c r="B382" s="1" t="inlineStr">
        <is>
          <t xml:space="preserve">E.3</t>
        </is>
      </c>
      <c r="C382" s="1"/>
      <c r="D382" s="1">
        <v>45</v>
      </c>
      <c r="E382" s="2" t="inlineStr">
        <is>
          <t xml:space="preserve">ALL FIELDS must be filled-in, or the attachment will be considered incomplete and the quoter will be ineligible for award.</t>
        </is>
      </c>
      <c r="F382" s="1" t="inlineStr">
        <is>
          <t xml:space="preserve">must</t>
        </is>
      </c>
      <c r="G382" s="1" t="inlineStr">
        <is>
          <t xml:space="preserve">Yes</t>
        </is>
      </c>
      <c r="H382" s="1" t="inlineStr">
        <is>
          <t xml:space="preserve">High</t>
        </is>
      </c>
      <c r="I382" s="2"/>
      <c r="J382" s="1" t="inlineStr">
        <is>
          <t xml:space="preserve">Unassigned</t>
        </is>
      </c>
      <c r="K382" s="1"/>
      <c r="L382" s="1"/>
      <c r="M382" s="2" t="inlineStr">
        <is>
          <t xml:space="preserve">near-duplicate:R-224; qa:flags:same all-fields-complete eligibility condition as R-224</t>
        </is>
      </c>
    </row>
    <row r="383">
      <c r="A383" s="1" t="inlineStr">
        <is>
          <t xml:space="preserve">R-382</t>
        </is>
      </c>
      <c r="B383" s="1" t="inlineStr">
        <is>
          <t xml:space="preserve">E.3</t>
        </is>
      </c>
      <c r="C383" s="1"/>
      <c r="D383" s="1">
        <v>45</v>
      </c>
      <c r="E383" s="2" t="inlineStr">
        <is>
          <t xml:space="preserve">Note, only paragraph (a)(1)(i), Services, apply.</t>
        </is>
      </c>
      <c r="F383" s="1" t="inlineStr">
        <is>
          <t xml:space="preserve">other</t>
        </is>
      </c>
      <c r="G383" s="1" t="inlineStr">
        <is>
          <t xml:space="preserve">Yes</t>
        </is>
      </c>
      <c r="H383" s="1" t="inlineStr">
        <is>
          <t xml:space="preserve">High</t>
        </is>
      </c>
      <c r="I383" s="2"/>
      <c r="J383" s="1" t="inlineStr">
        <is>
          <t xml:space="preserve">Unassigned</t>
        </is>
      </c>
      <c r="K383" s="1"/>
      <c r="L383" s="1"/>
      <c r="M383" s="2"/>
    </row>
    <row r="384">
      <c r="A384" s="1" t="inlineStr">
        <is>
          <t xml:space="preserve">R-383</t>
        </is>
      </c>
      <c r="B384" s="1" t="inlineStr">
        <is>
          <t xml:space="preserve">E.3</t>
        </is>
      </c>
      <c r="C384" s="1"/>
      <c r="D384" s="1">
        <v>45</v>
      </c>
      <c r="E384" s="2" t="inlineStr">
        <is>
          <t xml:space="preserve">Refer to FAR Provision 52.212-1 (Instructions to Offerors – Commercial Products and Commercial Services) for minimum submission requirements, including:</t>
        </is>
      </c>
      <c r="F384" s="1" t="inlineStr">
        <is>
          <t xml:space="preserve">other</t>
        </is>
      </c>
      <c r="G384" s="1" t="inlineStr">
        <is>
          <t xml:space="preserve">Yes</t>
        </is>
      </c>
      <c r="H384" s="1" t="inlineStr">
        <is>
          <t xml:space="preserve">High</t>
        </is>
      </c>
      <c r="I384" s="2"/>
      <c r="J384" s="1" t="inlineStr">
        <is>
          <t xml:space="preserve">Unassigned</t>
        </is>
      </c>
      <c r="K384" s="1"/>
      <c r="L384" s="1"/>
      <c r="M384" s="2"/>
    </row>
    <row r="385">
      <c r="A385" s="1" t="inlineStr">
        <is>
          <t xml:space="preserve">R-384</t>
        </is>
      </c>
      <c r="B385" s="1" t="inlineStr">
        <is>
          <t xml:space="preserve">E.3</t>
        </is>
      </c>
      <c r="C385" s="1"/>
      <c r="D385" s="1">
        <v>45</v>
      </c>
      <c r="E385" s="2" t="inlineStr">
        <is>
          <t xml:space="preserve">The solicitation number.</t>
        </is>
      </c>
      <c r="F385" s="1" t="inlineStr">
        <is>
          <t xml:space="preserve">other</t>
        </is>
      </c>
      <c r="G385" s="1" t="inlineStr">
        <is>
          <t xml:space="preserve">Yes</t>
        </is>
      </c>
      <c r="H385" s="1" t="inlineStr">
        <is>
          <t xml:space="preserve">Medium</t>
        </is>
      </c>
      <c r="I385" s="2"/>
      <c r="J385" s="1" t="inlineStr">
        <is>
          <t xml:space="preserve">Unassigned</t>
        </is>
      </c>
      <c r="K385" s="1"/>
      <c r="L385" s="1"/>
      <c r="M385" s="2" t="inlineStr">
        <is>
          <t xml:space="preserve">table-derived</t>
        </is>
      </c>
    </row>
    <row r="386">
      <c r="A386" s="1" t="inlineStr">
        <is>
          <t xml:space="preserve">R-385</t>
        </is>
      </c>
      <c r="B386" s="1" t="inlineStr">
        <is>
          <t xml:space="preserve">E.3</t>
        </is>
      </c>
      <c r="C386" s="1"/>
      <c r="D386" s="1">
        <v>45</v>
      </c>
      <c r="E386" s="2" t="inlineStr">
        <is>
          <t xml:space="preserve">The name, address, and telephone number of the quoter.</t>
        </is>
      </c>
      <c r="F386" s="1" t="inlineStr">
        <is>
          <t xml:space="preserve">other</t>
        </is>
      </c>
      <c r="G386" s="1" t="inlineStr">
        <is>
          <t xml:space="preserve">Yes</t>
        </is>
      </c>
      <c r="H386" s="1" t="inlineStr">
        <is>
          <t xml:space="preserve">Medium</t>
        </is>
      </c>
      <c r="I386" s="2"/>
      <c r="J386" s="1" t="inlineStr">
        <is>
          <t xml:space="preserve">Unassigned</t>
        </is>
      </c>
      <c r="K386" s="1"/>
      <c r="L386" s="1"/>
      <c r="M386" s="2" t="inlineStr">
        <is>
          <t xml:space="preserve">table-derived</t>
        </is>
      </c>
    </row>
    <row r="387">
      <c r="A387" s="1" t="inlineStr">
        <is>
          <t xml:space="preserve">R-386</t>
        </is>
      </c>
      <c r="B387" s="1" t="inlineStr">
        <is>
          <t xml:space="preserve">E.3</t>
        </is>
      </c>
      <c r="C387" s="1"/>
      <c r="D387" s="1">
        <v>45</v>
      </c>
      <c r="E387" s="2" t="inlineStr">
        <is>
          <t xml:space="preserve">The SAM Unique Entity Identifier (UEI) of the quoter.</t>
        </is>
      </c>
      <c r="F387" s="1" t="inlineStr">
        <is>
          <t xml:space="preserve">other</t>
        </is>
      </c>
      <c r="G387" s="1" t="inlineStr">
        <is>
          <t xml:space="preserve">Yes</t>
        </is>
      </c>
      <c r="H387" s="1" t="inlineStr">
        <is>
          <t xml:space="preserve">Medium</t>
        </is>
      </c>
      <c r="I387" s="2"/>
      <c r="J387" s="1" t="inlineStr">
        <is>
          <t xml:space="preserve">Unassigned</t>
        </is>
      </c>
      <c r="K387" s="1"/>
      <c r="L387" s="1"/>
      <c r="M387" s="2" t="inlineStr">
        <is>
          <t xml:space="preserve">table-derived</t>
        </is>
      </c>
    </row>
    <row r="388">
      <c r="A388" s="1" t="inlineStr">
        <is>
          <t xml:space="preserve">R-387</t>
        </is>
      </c>
      <c r="B388" s="1" t="inlineStr">
        <is>
          <t xml:space="preserve">E.3</t>
        </is>
      </c>
      <c r="C388" s="1"/>
      <c r="D388" s="1">
        <v>45</v>
      </c>
      <c r="E388" s="2" t="inlineStr">
        <is>
          <t xml:space="preserve">Signed SF 1449 and acknowledgement of all solicitation amendments, if applicable.</t>
        </is>
      </c>
      <c r="F388" s="1" t="inlineStr">
        <is>
          <t xml:space="preserve">other</t>
        </is>
      </c>
      <c r="G388" s="1" t="inlineStr">
        <is>
          <t xml:space="preserve">Yes</t>
        </is>
      </c>
      <c r="H388" s="1" t="inlineStr">
        <is>
          <t xml:space="preserve">Medium</t>
        </is>
      </c>
      <c r="I388" s="2"/>
      <c r="J388" s="1" t="inlineStr">
        <is>
          <t xml:space="preserve">Unassigned</t>
        </is>
      </c>
      <c r="K388" s="1"/>
      <c r="L388" s="1"/>
      <c r="M388" s="2" t="inlineStr">
        <is>
          <t xml:space="preserve">table-derived</t>
        </is>
      </c>
    </row>
    <row r="389">
      <c r="A389" s="1" t="inlineStr">
        <is>
          <t xml:space="preserve">R-388</t>
        </is>
      </c>
      <c r="B389" s="1" t="inlineStr">
        <is>
          <t xml:space="preserve">B.1</t>
        </is>
      </c>
      <c r="C389" s="1"/>
      <c r="D389" s="1">
        <v>4</v>
      </c>
      <c r="E389" s="2" t="inlineStr">
        <is>
          <t xml:space="preserve">Invoices shall be submitted in arrears:</t>
        </is>
      </c>
      <c r="F389" s="1" t="inlineStr">
        <is>
          <t xml:space="preserve">shall</t>
        </is>
      </c>
      <c r="G389" s="1" t="inlineStr">
        <is>
          <t xml:space="preserve">Yes</t>
        </is>
      </c>
      <c r="H389" s="1" t="inlineStr">
        <is>
          <t xml:space="preserve">Low</t>
        </is>
      </c>
      <c r="I389" s="2"/>
      <c r="J389" s="1" t="inlineStr">
        <is>
          <t xml:space="preserve">Unassigned</t>
        </is>
      </c>
      <c r="K389" s="1"/>
      <c r="L389" s="1"/>
      <c r="M389" s="2" t="inlineStr">
        <is>
          <t xml:space="preserve">near-duplicate:R-001; qa:flags:same invoices-in-arrears obligation as R-001</t>
        </is>
      </c>
    </row>
    <row r="390">
      <c r="A390" s="1" t="inlineStr">
        <is>
          <t xml:space="preserve">R-389</t>
        </is>
      </c>
      <c r="B390" s="1" t="inlineStr">
        <is>
          <t xml:space="preserve">B.1</t>
        </is>
      </c>
      <c r="C390" s="1"/>
      <c r="D390" s="1">
        <v>4</v>
      </c>
      <c r="E390" s="2" t="inlineStr">
        <is>
          <t xml:space="preserve">ACKNOWLEDGMENT OF AMENDMENTS: The offeror acknowledges receipt of amendments to the Solicitation numbered and dated as follows:</t>
        </is>
      </c>
      <c r="F390" s="1" t="inlineStr">
        <is>
          <t xml:space="preserve">other</t>
        </is>
      </c>
      <c r="G390" s="1" t="inlineStr">
        <is>
          <t xml:space="preserve">Yes</t>
        </is>
      </c>
      <c r="H390" s="1" t="inlineStr">
        <is>
          <t xml:space="preserve">Low</t>
        </is>
      </c>
      <c r="I390" s="2"/>
      <c r="J390" s="1" t="inlineStr">
        <is>
          <t xml:space="preserve">Unassigned</t>
        </is>
      </c>
      <c r="K390" s="1"/>
      <c r="L390" s="1"/>
      <c r="M390" s="2"/>
    </row>
    <row r="391">
      <c r="A391" s="1" t="inlineStr">
        <is>
          <t xml:space="preserve">R-390</t>
        </is>
      </c>
      <c r="B391" s="1" t="inlineStr">
        <is>
          <t xml:space="preserve">E.2</t>
        </is>
      </c>
      <c r="C391" s="1"/>
      <c r="D391" s="1">
        <v>43</v>
      </c>
      <c r="E391" s="2" t="inlineStr">
        <is>
          <t xml:space="preserve">Offerors are responsible for submitting offers and any modifications or revisions to the Government office designated in the solicitation by the time specified in the solicitation.</t>
        </is>
      </c>
      <c r="F391" s="1" t="inlineStr">
        <is>
          <t xml:space="preserve">responsible</t>
        </is>
      </c>
      <c r="G391" s="1" t="inlineStr">
        <is>
          <t xml:space="preserve">Yes</t>
        </is>
      </c>
      <c r="H391" s="1" t="inlineStr">
        <is>
          <t xml:space="preserve">High</t>
        </is>
      </c>
      <c r="I391" s="2"/>
      <c r="J391" s="1" t="inlineStr">
        <is>
          <t xml:space="preserve">Unassigned</t>
        </is>
      </c>
      <c r="K391" s="1"/>
      <c r="L391" s="1"/>
      <c r="M391" s="2" t="inlineStr">
        <is>
          <t xml:space="preserve">near-duplicate:R-212; qa:flags:same offeror submission responsibility as R-212</t>
        </is>
      </c>
    </row>
    <row r="392">
      <c r="A392" s="1" t="inlineStr">
        <is>
          <t xml:space="preserve">R-391</t>
        </is>
      </c>
      <c r="B392" s="1" t="inlineStr">
        <is>
          <t xml:space="preserve">E.2</t>
        </is>
      </c>
      <c r="C392" s="1"/>
      <c r="D392" s="1">
        <v>44</v>
      </c>
      <c r="E392" s="2" t="inlineStr">
        <is>
          <t xml:space="preserve">Offerors may withdraw their offers by written notice to the Government received at any time before award.</t>
        </is>
      </c>
      <c r="F392" s="1" t="inlineStr">
        <is>
          <t xml:space="preserve">other</t>
        </is>
      </c>
      <c r="G392" s="1" t="inlineStr">
        <is>
          <t xml:space="preserve">No</t>
        </is>
      </c>
      <c r="H392" s="1" t="inlineStr">
        <is>
          <t xml:space="preserve">High</t>
        </is>
      </c>
      <c r="I392" s="2"/>
      <c r="J392" s="1" t="inlineStr">
        <is>
          <t xml:space="preserve">Unassigned</t>
        </is>
      </c>
      <c r="K392" s="1"/>
      <c r="L392" s="1"/>
      <c r="M392" s="2" t="inlineStr">
        <is>
          <t xml:space="preserve">advisory</t>
        </is>
      </c>
    </row>
    <row r="393">
      <c r="A393" s="1" t="inlineStr">
        <is>
          <t xml:space="preserve">R-392</t>
        </is>
      </c>
      <c r="B393" s="1" t="inlineStr">
        <is>
          <t xml:space="preserve">E.3</t>
        </is>
      </c>
      <c r="C393" s="1"/>
      <c r="D393" s="1">
        <v>45</v>
      </c>
      <c r="E393" s="2" t="inlineStr">
        <is>
          <t xml:space="preserve">If Contractor will be performing tasks or services on parts or systems that are proprietary to Johnson Controls, Contractor must provide a letter of authorization from Johnson Controls stating that they are authorized to purchase Johnson Controls Metasys products and authorized to perform services on the Johnson Controls Metasys Building Automation System.</t>
        </is>
      </c>
      <c r="F393" s="1" t="inlineStr">
        <is>
          <t xml:space="preserve">must</t>
        </is>
      </c>
      <c r="G393" s="1" t="inlineStr">
        <is>
          <t xml:space="preserve">Yes</t>
        </is>
      </c>
      <c r="H393" s="1" t="inlineStr">
        <is>
          <t xml:space="preserve">Medium</t>
        </is>
      </c>
      <c r="I393" s="2"/>
      <c r="J393" s="1" t="inlineStr">
        <is>
          <t xml:space="preserve">Unassigned</t>
        </is>
      </c>
      <c r="K393" s="1"/>
      <c r="L393" s="1"/>
      <c r="M393" s="2" t="inlineStr">
        <is>
          <t xml:space="preserve">near-duplicate:R-219; qa:flags:same Johnson Controls letter of authorization requirement as R-219</t>
        </is>
      </c>
    </row>
    <row r="394">
      <c r="A394" s="1" t="inlineStr">
        <is>
          <t xml:space="preserve">R-393</t>
        </is>
      </c>
      <c r="B394" s="1" t="inlineStr">
        <is>
          <t xml:space="preserve">E.2</t>
        </is>
      </c>
      <c r="C394" s="1"/>
      <c r="D394" s="1">
        <v>43</v>
      </c>
      <c r="E394" s="2" t="inlineStr">
        <is>
          <t xml:space="preserve">As a minimum, offers shall include—</t>
        </is>
      </c>
      <c r="F394" s="1" t="inlineStr">
        <is>
          <t xml:space="preserve">shall</t>
        </is>
      </c>
      <c r="G394" s="1" t="inlineStr">
        <is>
          <t xml:space="preserve">Yes</t>
        </is>
      </c>
      <c r="H394" s="1" t="inlineStr">
        <is>
          <t xml:space="preserve">Low</t>
        </is>
      </c>
      <c r="I394" s="2"/>
      <c r="J394" s="1" t="inlineStr">
        <is>
          <t xml:space="preserve">Unassigned</t>
        </is>
      </c>
      <c r="K394" s="1"/>
      <c r="L394" s="1"/>
      <c r="M394" s="2" t="inlineStr">
        <is>
          <t xml:space="preserve">near-duplicate:R-210; qa:flags:same minimum offer content lead-in as R-210</t>
        </is>
      </c>
    </row>
    <row r="395">
      <c r="A395" s="1" t="inlineStr">
        <is>
          <t xml:space="preserve">R-394</t>
        </is>
      </c>
      <c r="B395" s="1" t="inlineStr">
        <is>
          <t xml:space="preserve">B.4.9.1</t>
        </is>
      </c>
      <c r="C395" s="1"/>
      <c r="D395" s="1">
        <v>8</v>
      </c>
      <c r="E395" s="2" t="inlineStr">
        <is>
          <t xml:space="preserve">4.9.1. Wear company badges with company name and employee name.</t>
        </is>
      </c>
      <c r="F395" s="1" t="inlineStr">
        <is>
          <t xml:space="preserve">other</t>
        </is>
      </c>
      <c r="G395" s="1" t="inlineStr">
        <is>
          <t xml:space="preserve">Yes</t>
        </is>
      </c>
      <c r="H395" s="1" t="inlineStr">
        <is>
          <t xml:space="preserve">Low</t>
        </is>
      </c>
      <c r="I395" s="2"/>
      <c r="J395" s="1" t="inlineStr">
        <is>
          <t xml:space="preserve">Unassigned</t>
        </is>
      </c>
      <c r="K395" s="1"/>
      <c r="L395" s="1"/>
      <c r="M395" s="2"/>
    </row>
    <row r="396">
      <c r="A396" s="1" t="inlineStr">
        <is>
          <t xml:space="preserve">R-395</t>
        </is>
      </c>
      <c r="B396" s="1" t="inlineStr">
        <is>
          <t xml:space="preserve">B.4.9.2</t>
        </is>
      </c>
      <c r="C396" s="1"/>
      <c r="D396" s="1">
        <v>8</v>
      </c>
      <c r="E396" s="2" t="inlineStr">
        <is>
          <t xml:space="preserve">4.9.2. Utilize appropriate Personal Protective Equipment.</t>
        </is>
      </c>
      <c r="F396" s="1" t="inlineStr">
        <is>
          <t xml:space="preserve">other</t>
        </is>
      </c>
      <c r="G396" s="1" t="inlineStr">
        <is>
          <t xml:space="preserve">Yes</t>
        </is>
      </c>
      <c r="H396" s="1" t="inlineStr">
        <is>
          <t xml:space="preserve">Low</t>
        </is>
      </c>
      <c r="I396" s="2"/>
      <c r="J396" s="1" t="inlineStr">
        <is>
          <t xml:space="preserve">Unassigned</t>
        </is>
      </c>
      <c r="K396" s="1"/>
      <c r="L396" s="1"/>
      <c r="M396" s="2"/>
    </row>
    <row r="397">
      <c r="A397" s="1" t="inlineStr">
        <is>
          <t xml:space="preserve">R-396</t>
        </is>
      </c>
      <c r="B397" s="1" t="inlineStr">
        <is>
          <t xml:space="preserve">B.4.9.2</t>
        </is>
      </c>
      <c r="C397" s="1"/>
      <c r="D397" s="1">
        <v>8</v>
      </c>
      <c r="E397" s="2" t="inlineStr">
        <is>
          <t xml:space="preserve">4.9.3. Obtain Dept of VA Access Pass – PIV.</t>
        </is>
      </c>
      <c r="F397" s="1" t="inlineStr">
        <is>
          <t xml:space="preserve">other</t>
        </is>
      </c>
      <c r="G397" s="1" t="inlineStr">
        <is>
          <t xml:space="preserve">Yes</t>
        </is>
      </c>
      <c r="H397" s="1" t="inlineStr">
        <is>
          <t xml:space="preserve">Low</t>
        </is>
      </c>
      <c r="I397" s="2"/>
      <c r="J397" s="1" t="inlineStr">
        <is>
          <t xml:space="preserve">Unassigned</t>
        </is>
      </c>
      <c r="K397" s="1"/>
      <c r="L397" s="1"/>
      <c r="M397" s="2"/>
    </row>
    <row r="398">
      <c r="A398" s="1" t="inlineStr">
        <is>
          <t xml:space="preserve">R-397</t>
        </is>
      </c>
      <c r="B398" s="1" t="inlineStr">
        <is>
          <t xml:space="preserve">B.6.7.1.1</t>
        </is>
      </c>
      <c r="C398" s="1"/>
      <c r="D398" s="1">
        <v>10</v>
      </c>
      <c r="E398" s="2" t="inlineStr">
        <is>
          <t xml:space="preserve">6.7.1.1. Operational Services</t>
        </is>
      </c>
      <c r="F398" s="1" t="inlineStr">
        <is>
          <t xml:space="preserve">other</t>
        </is>
      </c>
      <c r="G398" s="1" t="inlineStr">
        <is>
          <t xml:space="preserve">Yes</t>
        </is>
      </c>
      <c r="H398" s="1" t="inlineStr">
        <is>
          <t xml:space="preserve">Low</t>
        </is>
      </c>
      <c r="I398" s="2"/>
      <c r="J398" s="1" t="inlineStr">
        <is>
          <t xml:space="preserve">Unassigned</t>
        </is>
      </c>
      <c r="K398" s="1"/>
      <c r="L398" s="1"/>
      <c r="M398" s="2" t="inlineStr">
        <is>
          <t xml:space="preserve">table-derived</t>
        </is>
      </c>
    </row>
    <row r="399">
      <c r="A399" s="1" t="inlineStr">
        <is>
          <t xml:space="preserve">R-398</t>
        </is>
      </c>
      <c r="B399" s="1" t="inlineStr">
        <is>
          <t xml:space="preserve">B.6.7.1.1</t>
        </is>
      </c>
      <c r="C399" s="1"/>
      <c r="D399" s="1">
        <v>10</v>
      </c>
      <c r="E399" s="2" t="inlineStr">
        <is>
          <t xml:space="preserve">a. Check condition of sump and basin.</t>
        </is>
      </c>
      <c r="F399" s="1" t="inlineStr">
        <is>
          <t xml:space="preserve">other</t>
        </is>
      </c>
      <c r="G399" s="1" t="inlineStr">
        <is>
          <t xml:space="preserve">Yes</t>
        </is>
      </c>
      <c r="H399" s="1" t="inlineStr">
        <is>
          <t xml:space="preserve">Low</t>
        </is>
      </c>
      <c r="I399" s="2"/>
      <c r="J399" s="1" t="inlineStr">
        <is>
          <t xml:space="preserve">Unassigned</t>
        </is>
      </c>
      <c r="K399" s="1"/>
      <c r="L399" s="1"/>
      <c r="M399" s="2" t="inlineStr">
        <is>
          <t xml:space="preserve">table-derived</t>
        </is>
      </c>
    </row>
    <row r="400">
      <c r="A400" s="1" t="inlineStr">
        <is>
          <t xml:space="preserve">R-399</t>
        </is>
      </c>
      <c r="B400" s="1" t="inlineStr">
        <is>
          <t xml:space="preserve">B.6.7.1.1</t>
        </is>
      </c>
      <c r="C400" s="1"/>
      <c r="D400" s="1">
        <v>10</v>
      </c>
      <c r="E400" s="2" t="inlineStr">
        <is>
          <t xml:space="preserve">b. Check for proper operations of make-up water controller.</t>
        </is>
      </c>
      <c r="F400" s="1" t="inlineStr">
        <is>
          <t xml:space="preserve">other</t>
        </is>
      </c>
      <c r="G400" s="1" t="inlineStr">
        <is>
          <t xml:space="preserve">Yes</t>
        </is>
      </c>
      <c r="H400" s="1" t="inlineStr">
        <is>
          <t xml:space="preserve">Low</t>
        </is>
      </c>
      <c r="I400" s="2"/>
      <c r="J400" s="1" t="inlineStr">
        <is>
          <t xml:space="preserve">Unassigned</t>
        </is>
      </c>
      <c r="K400" s="1"/>
      <c r="L400" s="1"/>
      <c r="M400" s="2" t="inlineStr">
        <is>
          <t xml:space="preserve">table-derived</t>
        </is>
      </c>
    </row>
    <row r="401">
      <c r="A401" s="1" t="inlineStr">
        <is>
          <t xml:space="preserve">R-400</t>
        </is>
      </c>
      <c r="B401" s="1" t="inlineStr">
        <is>
          <t xml:space="preserve">B.6.7.1.1</t>
        </is>
      </c>
      <c r="C401" s="1"/>
      <c r="D401" s="1">
        <v>10</v>
      </c>
      <c r="E401" s="2" t="inlineStr">
        <is>
          <t xml:space="preserve">c. Check for proper condenser water temperature control (if applicable).</t>
        </is>
      </c>
      <c r="F401" s="1" t="inlineStr">
        <is>
          <t xml:space="preserve">other</t>
        </is>
      </c>
      <c r="G401" s="1" t="inlineStr">
        <is>
          <t xml:space="preserve">Yes</t>
        </is>
      </c>
      <c r="H401" s="1" t="inlineStr">
        <is>
          <t xml:space="preserve">Low</t>
        </is>
      </c>
      <c r="I401" s="2"/>
      <c r="J401" s="1" t="inlineStr">
        <is>
          <t xml:space="preserve">Unassigned</t>
        </is>
      </c>
      <c r="K401" s="1"/>
      <c r="L401" s="1"/>
      <c r="M401" s="2" t="inlineStr">
        <is>
          <t xml:space="preserve">table-derived</t>
        </is>
      </c>
    </row>
    <row r="402">
      <c r="A402" s="1" t="inlineStr">
        <is>
          <t xml:space="preserve">R-401</t>
        </is>
      </c>
      <c r="B402" s="1" t="inlineStr">
        <is>
          <t xml:space="preserve">B.6.7.1.1</t>
        </is>
      </c>
      <c r="C402" s="1"/>
      <c r="D402" s="1">
        <v>10</v>
      </c>
      <c r="E402" s="2" t="inlineStr">
        <is>
          <t xml:space="preserve">d. Check operation of bypass valve (if applicable).</t>
        </is>
      </c>
      <c r="F402" s="1" t="inlineStr">
        <is>
          <t xml:space="preserve">other</t>
        </is>
      </c>
      <c r="G402" s="1" t="inlineStr">
        <is>
          <t xml:space="preserve">Yes</t>
        </is>
      </c>
      <c r="H402" s="1" t="inlineStr">
        <is>
          <t xml:space="preserve">Low</t>
        </is>
      </c>
      <c r="I402" s="2"/>
      <c r="J402" s="1" t="inlineStr">
        <is>
          <t xml:space="preserve">Unassigned</t>
        </is>
      </c>
      <c r="K402" s="1"/>
      <c r="L402" s="1"/>
      <c r="M402" s="2" t="inlineStr">
        <is>
          <t xml:space="preserve">table-derived</t>
        </is>
      </c>
    </row>
    <row r="403">
      <c r="A403" s="1" t="inlineStr">
        <is>
          <t xml:space="preserve">R-402</t>
        </is>
      </c>
      <c r="B403" s="1" t="inlineStr">
        <is>
          <t xml:space="preserve">B.6.7.1.1</t>
        </is>
      </c>
      <c r="C403" s="1"/>
      <c r="D403" s="1">
        <v>10</v>
      </c>
      <c r="E403" s="2" t="inlineStr">
        <is>
          <t xml:space="preserve">e. Check condition of tower filling.</t>
        </is>
      </c>
      <c r="F403" s="1" t="inlineStr">
        <is>
          <t xml:space="preserve">other</t>
        </is>
      </c>
      <c r="G403" s="1" t="inlineStr">
        <is>
          <t xml:space="preserve">Yes</t>
        </is>
      </c>
      <c r="H403" s="1" t="inlineStr">
        <is>
          <t xml:space="preserve">Low</t>
        </is>
      </c>
      <c r="I403" s="2"/>
      <c r="J403" s="1" t="inlineStr">
        <is>
          <t xml:space="preserve">Unassigned</t>
        </is>
      </c>
      <c r="K403" s="1"/>
      <c r="L403" s="1"/>
      <c r="M403" s="2" t="inlineStr">
        <is>
          <t xml:space="preserve">table-derived</t>
        </is>
      </c>
    </row>
    <row r="404">
      <c r="A404" s="1" t="inlineStr">
        <is>
          <t xml:space="preserve">R-403</t>
        </is>
      </c>
      <c r="B404" s="1" t="inlineStr">
        <is>
          <t xml:space="preserve">B.6.7.1.1</t>
        </is>
      </c>
      <c r="C404" s="1"/>
      <c r="D404" s="1">
        <v>10</v>
      </c>
      <c r="E404" s="2" t="inlineStr">
        <is>
          <t xml:space="preserve">f. Check for spray nozzle blockage.</t>
        </is>
      </c>
      <c r="F404" s="1" t="inlineStr">
        <is>
          <t xml:space="preserve">other</t>
        </is>
      </c>
      <c r="G404" s="1" t="inlineStr">
        <is>
          <t xml:space="preserve">Yes</t>
        </is>
      </c>
      <c r="H404" s="1" t="inlineStr">
        <is>
          <t xml:space="preserve">Low</t>
        </is>
      </c>
      <c r="I404" s="2"/>
      <c r="J404" s="1" t="inlineStr">
        <is>
          <t xml:space="preserve">Unassigned</t>
        </is>
      </c>
      <c r="K404" s="1"/>
      <c r="L404" s="1"/>
      <c r="M404" s="2" t="inlineStr">
        <is>
          <t xml:space="preserve">table-derived</t>
        </is>
      </c>
    </row>
    <row r="405">
      <c r="A405" s="1" t="inlineStr">
        <is>
          <t xml:space="preserve">R-404</t>
        </is>
      </c>
      <c r="B405" s="1" t="inlineStr">
        <is>
          <t xml:space="preserve">B.6.7.1.1</t>
        </is>
      </c>
      <c r="C405" s="1"/>
      <c r="D405" s="1">
        <v>10</v>
      </c>
      <c r="E405" s="2" t="inlineStr">
        <is>
          <t xml:space="preserve">g. Check fan mechanical drive system.</t>
        </is>
      </c>
      <c r="F405" s="1" t="inlineStr">
        <is>
          <t xml:space="preserve">other</t>
        </is>
      </c>
      <c r="G405" s="1" t="inlineStr">
        <is>
          <t xml:space="preserve">Yes</t>
        </is>
      </c>
      <c r="H405" s="1" t="inlineStr">
        <is>
          <t xml:space="preserve">Low</t>
        </is>
      </c>
      <c r="I405" s="2"/>
      <c r="J405" s="1" t="inlineStr">
        <is>
          <t xml:space="preserve">Unassigned</t>
        </is>
      </c>
      <c r="K405" s="1"/>
      <c r="L405" s="1"/>
      <c r="M405" s="2" t="inlineStr">
        <is>
          <t xml:space="preserve">table-derived</t>
        </is>
      </c>
    </row>
    <row r="406">
      <c r="A406" s="1" t="inlineStr">
        <is>
          <t xml:space="preserve">R-405</t>
        </is>
      </c>
      <c r="B406" s="1" t="inlineStr">
        <is>
          <t xml:space="preserve">B.6.7.1.1</t>
        </is>
      </c>
      <c r="C406" s="1"/>
      <c r="D406" s="1">
        <v>10</v>
      </c>
      <c r="E406" s="2" t="inlineStr">
        <is>
          <t xml:space="preserve">h. Check belts/s (if applicable).</t>
        </is>
      </c>
      <c r="F406" s="1" t="inlineStr">
        <is>
          <t xml:space="preserve">other</t>
        </is>
      </c>
      <c r="G406" s="1" t="inlineStr">
        <is>
          <t xml:space="preserve">Yes</t>
        </is>
      </c>
      <c r="H406" s="1" t="inlineStr">
        <is>
          <t xml:space="preserve">Low</t>
        </is>
      </c>
      <c r="I406" s="2"/>
      <c r="J406" s="1" t="inlineStr">
        <is>
          <t xml:space="preserve">Unassigned</t>
        </is>
      </c>
      <c r="K406" s="1"/>
      <c r="L406" s="1"/>
      <c r="M406" s="2" t="inlineStr">
        <is>
          <t xml:space="preserve">table-derived</t>
        </is>
      </c>
    </row>
    <row r="407">
      <c r="A407" s="1" t="inlineStr">
        <is>
          <t xml:space="preserve">R-406</t>
        </is>
      </c>
      <c r="B407" s="1" t="inlineStr">
        <is>
          <t xml:space="preserve">B.6.7.1.1</t>
        </is>
      </c>
      <c r="C407" s="1"/>
      <c r="D407" s="1">
        <v>10</v>
      </c>
      <c r="E407" s="2" t="inlineStr">
        <is>
          <t xml:space="preserve">i. Check operation of basin heater (if applicable).</t>
        </is>
      </c>
      <c r="F407" s="1" t="inlineStr">
        <is>
          <t xml:space="preserve">other</t>
        </is>
      </c>
      <c r="G407" s="1" t="inlineStr">
        <is>
          <t xml:space="preserve">Yes</t>
        </is>
      </c>
      <c r="H407" s="1" t="inlineStr">
        <is>
          <t xml:space="preserve">Low</t>
        </is>
      </c>
      <c r="I407" s="2"/>
      <c r="J407" s="1" t="inlineStr">
        <is>
          <t xml:space="preserve">Unassigned</t>
        </is>
      </c>
      <c r="K407" s="1"/>
      <c r="L407" s="1"/>
      <c r="M407" s="2" t="inlineStr">
        <is>
          <t xml:space="preserve">table-derived</t>
        </is>
      </c>
    </row>
    <row r="408">
      <c r="A408" s="1" t="inlineStr">
        <is>
          <t xml:space="preserve">R-407</t>
        </is>
      </c>
      <c r="B408" s="1" t="inlineStr">
        <is>
          <t xml:space="preserve">B.6.7.1.1</t>
        </is>
      </c>
      <c r="C408" s="1"/>
      <c r="D408" s="1">
        <v>10</v>
      </c>
      <c r="E408" s="2" t="inlineStr">
        <is>
          <t xml:space="preserve">j. Check for unusual noise and vibration.</t>
        </is>
      </c>
      <c r="F408" s="1" t="inlineStr">
        <is>
          <t xml:space="preserve">other</t>
        </is>
      </c>
      <c r="G408" s="1" t="inlineStr">
        <is>
          <t xml:space="preserve">Yes</t>
        </is>
      </c>
      <c r="H408" s="1" t="inlineStr">
        <is>
          <t xml:space="preserve">Low</t>
        </is>
      </c>
      <c r="I408" s="2"/>
      <c r="J408" s="1" t="inlineStr">
        <is>
          <t xml:space="preserve">Unassigned</t>
        </is>
      </c>
      <c r="K408" s="1"/>
      <c r="L408" s="1"/>
      <c r="M408" s="2" t="inlineStr">
        <is>
          <t xml:space="preserve">table-derived</t>
        </is>
      </c>
    </row>
    <row r="409">
      <c r="A409" s="1" t="inlineStr">
        <is>
          <t xml:space="preserve">R-408</t>
        </is>
      </c>
      <c r="B409" s="1" t="inlineStr">
        <is>
          <t xml:space="preserve">B.6.7.1.2</t>
        </is>
      </c>
      <c r="C409" s="1"/>
      <c r="D409" s="1">
        <v>10</v>
      </c>
      <c r="E409" s="2" t="inlineStr">
        <is>
          <t xml:space="preserve">a. Drain tower and basin.</t>
        </is>
      </c>
      <c r="F409" s="1" t="inlineStr">
        <is>
          <t xml:space="preserve">other</t>
        </is>
      </c>
      <c r="G409" s="1" t="inlineStr">
        <is>
          <t xml:space="preserve">Yes</t>
        </is>
      </c>
      <c r="H409" s="1" t="inlineStr">
        <is>
          <t xml:space="preserve">Low</t>
        </is>
      </c>
      <c r="I409" s="2"/>
      <c r="J409" s="1" t="inlineStr">
        <is>
          <t xml:space="preserve">Unassigned</t>
        </is>
      </c>
      <c r="K409" s="1"/>
      <c r="L409" s="1"/>
      <c r="M409" s="2" t="inlineStr">
        <is>
          <t xml:space="preserve">table-derived</t>
        </is>
      </c>
    </row>
    <row r="410">
      <c r="A410" s="1" t="inlineStr">
        <is>
          <t xml:space="preserve">R-409</t>
        </is>
      </c>
      <c r="B410" s="1" t="inlineStr">
        <is>
          <t xml:space="preserve">B.6.7.1.2</t>
        </is>
      </c>
      <c r="C410" s="1"/>
      <c r="D410" s="1">
        <v>10</v>
      </c>
      <c r="E410" s="2" t="inlineStr">
        <is>
          <t xml:space="preserve">b. Remove soot and debris.</t>
        </is>
      </c>
      <c r="F410" s="1" t="inlineStr">
        <is>
          <t xml:space="preserve">other</t>
        </is>
      </c>
      <c r="G410" s="1" t="inlineStr">
        <is>
          <t xml:space="preserve">Yes</t>
        </is>
      </c>
      <c r="H410" s="1" t="inlineStr">
        <is>
          <t xml:space="preserve">Low</t>
        </is>
      </c>
      <c r="I410" s="2"/>
      <c r="J410" s="1" t="inlineStr">
        <is>
          <t xml:space="preserve">Unassigned</t>
        </is>
      </c>
      <c r="K410" s="1"/>
      <c r="L410" s="1"/>
      <c r="M410" s="2" t="inlineStr">
        <is>
          <t xml:space="preserve">table-derived</t>
        </is>
      </c>
    </row>
    <row r="411">
      <c r="A411" s="1" t="inlineStr">
        <is>
          <t xml:space="preserve">R-410</t>
        </is>
      </c>
      <c r="B411" s="1" t="inlineStr">
        <is>
          <t xml:space="preserve">B.6.7.1.2</t>
        </is>
      </c>
      <c r="C411" s="1"/>
      <c r="D411" s="1">
        <v>10</v>
      </c>
      <c r="E411" s="2" t="inlineStr">
        <is>
          <t xml:space="preserve">c. Clean basin.</t>
        </is>
      </c>
      <c r="F411" s="1" t="inlineStr">
        <is>
          <t xml:space="preserve">other</t>
        </is>
      </c>
      <c r="G411" s="1" t="inlineStr">
        <is>
          <t xml:space="preserve">Yes</t>
        </is>
      </c>
      <c r="H411" s="1" t="inlineStr">
        <is>
          <t xml:space="preserve">Low</t>
        </is>
      </c>
      <c r="I411" s="2"/>
      <c r="J411" s="1" t="inlineStr">
        <is>
          <t xml:space="preserve">Unassigned</t>
        </is>
      </c>
      <c r="K411" s="1"/>
      <c r="L411" s="1"/>
      <c r="M411" s="2" t="inlineStr">
        <is>
          <t xml:space="preserve">table-derived</t>
        </is>
      </c>
    </row>
    <row r="412">
      <c r="A412" s="1" t="inlineStr">
        <is>
          <t xml:space="preserve">R-411</t>
        </is>
      </c>
      <c r="B412" s="1" t="inlineStr">
        <is>
          <t xml:space="preserve">B.6.7.1.2</t>
        </is>
      </c>
      <c r="C412" s="1"/>
      <c r="D412" s="1">
        <v>10</v>
      </c>
      <c r="E412" s="2" t="inlineStr">
        <is>
          <t xml:space="preserve">d. Fill tower and basin.</t>
        </is>
      </c>
      <c r="F412" s="1" t="inlineStr">
        <is>
          <t xml:space="preserve">other</t>
        </is>
      </c>
      <c r="G412" s="1" t="inlineStr">
        <is>
          <t xml:space="preserve">Yes</t>
        </is>
      </c>
      <c r="H412" s="1" t="inlineStr">
        <is>
          <t xml:space="preserve">Low</t>
        </is>
      </c>
      <c r="I412" s="2"/>
      <c r="J412" s="1" t="inlineStr">
        <is>
          <t xml:space="preserve">Unassigned</t>
        </is>
      </c>
      <c r="K412" s="1"/>
      <c r="L412" s="1"/>
      <c r="M412" s="2" t="inlineStr">
        <is>
          <t xml:space="preserve">table-derived</t>
        </is>
      </c>
    </row>
    <row r="413">
      <c r="A413" s="1" t="inlineStr">
        <is>
          <t xml:space="preserve">R-412</t>
        </is>
      </c>
      <c r="B413" s="1" t="inlineStr">
        <is>
          <t xml:space="preserve">B.6.7.1.2</t>
        </is>
      </c>
      <c r="C413" s="1"/>
      <c r="D413" s="1">
        <v>10</v>
      </c>
      <c r="E413" s="2" t="inlineStr">
        <is>
          <t xml:space="preserve">e. Annual preventative maintenance as specified by manufacturer f.</t>
        </is>
      </c>
      <c r="F413" s="1" t="inlineStr">
        <is>
          <t xml:space="preserve">other</t>
        </is>
      </c>
      <c r="G413" s="1" t="inlineStr">
        <is>
          <t xml:space="preserve">Yes</t>
        </is>
      </c>
      <c r="H413" s="1" t="inlineStr">
        <is>
          <t xml:space="preserve">Low</t>
        </is>
      </c>
      <c r="I413" s="2"/>
      <c r="J413" s="1" t="inlineStr">
        <is>
          <t xml:space="preserve">Unassigned</t>
        </is>
      </c>
      <c r="K413" s="1"/>
      <c r="L413" s="1"/>
      <c r="M413" s="2" t="inlineStr">
        <is>
          <t xml:space="preserve">table-derived</t>
        </is>
      </c>
    </row>
    <row r="414">
      <c r="A414" s="1" t="inlineStr">
        <is>
          <t xml:space="preserve">R-413</t>
        </is>
      </c>
      <c r="B414" s="1" t="inlineStr">
        <is>
          <t xml:space="preserve">B.6.7.1.3</t>
        </is>
      </c>
      <c r="C414" s="1"/>
      <c r="D414" s="1">
        <v>10</v>
      </c>
      <c r="E414" s="2" t="inlineStr">
        <is>
          <t xml:space="preserve">b. Check for proper operation of "make-up" water controller and adjust as needed.</t>
        </is>
      </c>
      <c r="F414" s="1" t="inlineStr">
        <is>
          <t xml:space="preserve">other</t>
        </is>
      </c>
      <c r="G414" s="1" t="inlineStr">
        <is>
          <t xml:space="preserve">Yes</t>
        </is>
      </c>
      <c r="H414" s="1" t="inlineStr">
        <is>
          <t xml:space="preserve">Low</t>
        </is>
      </c>
      <c r="I414" s="2"/>
      <c r="J414" s="1" t="inlineStr">
        <is>
          <t xml:space="preserve">Unassigned</t>
        </is>
      </c>
      <c r="K414" s="1"/>
      <c r="L414" s="1"/>
      <c r="M414" s="2" t="inlineStr">
        <is>
          <t xml:space="preserve">table-derived</t>
        </is>
      </c>
    </row>
    <row r="415">
      <c r="A415" s="1" t="inlineStr">
        <is>
          <t xml:space="preserve">R-414</t>
        </is>
      </c>
      <c r="B415" s="1" t="inlineStr">
        <is>
          <t xml:space="preserve">B.6.7.1.3</t>
        </is>
      </c>
      <c r="C415" s="1"/>
      <c r="D415" s="1">
        <v>10</v>
      </c>
      <c r="E415" s="2" t="inlineStr">
        <is>
          <t xml:space="preserve">c. Disassemble and clean sump level sensor (if applicable).</t>
        </is>
      </c>
      <c r="F415" s="1" t="inlineStr">
        <is>
          <t xml:space="preserve">other</t>
        </is>
      </c>
      <c r="G415" s="1" t="inlineStr">
        <is>
          <t xml:space="preserve">Yes</t>
        </is>
      </c>
      <c r="H415" s="1" t="inlineStr">
        <is>
          <t xml:space="preserve">Low</t>
        </is>
      </c>
      <c r="I415" s="2"/>
      <c r="J415" s="1" t="inlineStr">
        <is>
          <t xml:space="preserve">Unassigned</t>
        </is>
      </c>
      <c r="K415" s="1"/>
      <c r="L415" s="1"/>
      <c r="M415" s="2" t="inlineStr">
        <is>
          <t xml:space="preserve">table-derived</t>
        </is>
      </c>
    </row>
    <row r="416">
      <c r="A416" s="1" t="inlineStr">
        <is>
          <t xml:space="preserve">R-415</t>
        </is>
      </c>
      <c r="B416" s="1" t="inlineStr">
        <is>
          <t xml:space="preserve">B.6.7.1.3</t>
        </is>
      </c>
      <c r="C416" s="1"/>
      <c r="D416" s="1">
        <v>10</v>
      </c>
      <c r="E416" s="2" t="inlineStr">
        <is>
          <t xml:space="preserve">d. Check for proper condenser water temperature control (if applicable).</t>
        </is>
      </c>
      <c r="F416" s="1" t="inlineStr">
        <is>
          <t xml:space="preserve">other</t>
        </is>
      </c>
      <c r="G416" s="1" t="inlineStr">
        <is>
          <t xml:space="preserve">Yes</t>
        </is>
      </c>
      <c r="H416" s="1" t="inlineStr">
        <is>
          <t xml:space="preserve">Low</t>
        </is>
      </c>
      <c r="I416" s="2"/>
      <c r="J416" s="1" t="inlineStr">
        <is>
          <t xml:space="preserve">Unassigned</t>
        </is>
      </c>
      <c r="K416" s="1"/>
      <c r="L416" s="1"/>
      <c r="M416" s="2" t="inlineStr">
        <is>
          <t xml:space="preserve">table-derived</t>
        </is>
      </c>
    </row>
    <row r="417">
      <c r="A417" s="1" t="inlineStr">
        <is>
          <t xml:space="preserve">R-416</t>
        </is>
      </c>
      <c r="B417" s="1" t="inlineStr">
        <is>
          <t xml:space="preserve">B.6.7.1.3</t>
        </is>
      </c>
      <c r="C417" s="1"/>
      <c r="D417" s="1">
        <v>10</v>
      </c>
      <c r="E417" s="2" t="inlineStr">
        <is>
          <t xml:space="preserve">e. Disassemble and clean sump level sensor control (if applicable).</t>
        </is>
      </c>
      <c r="F417" s="1" t="inlineStr">
        <is>
          <t xml:space="preserve">other</t>
        </is>
      </c>
      <c r="G417" s="1" t="inlineStr">
        <is>
          <t xml:space="preserve">Yes</t>
        </is>
      </c>
      <c r="H417" s="1" t="inlineStr">
        <is>
          <t xml:space="preserve">Low</t>
        </is>
      </c>
      <c r="I417" s="2"/>
      <c r="J417" s="1" t="inlineStr">
        <is>
          <t xml:space="preserve">Unassigned</t>
        </is>
      </c>
      <c r="K417" s="1"/>
      <c r="L417" s="1"/>
      <c r="M417" s="2" t="inlineStr">
        <is>
          <t xml:space="preserve">table-derived</t>
        </is>
      </c>
    </row>
    <row r="418">
      <c r="A418" s="1" t="inlineStr">
        <is>
          <t xml:space="preserve">R-417</t>
        </is>
      </c>
      <c r="B418" s="1" t="inlineStr">
        <is>
          <t xml:space="preserve">B.6.7.1.3</t>
        </is>
      </c>
      <c r="C418" s="1"/>
      <c r="D418" s="1">
        <v>10</v>
      </c>
      <c r="E418" s="2" t="inlineStr">
        <is>
          <t xml:space="preserve">f. Check operation of bypass valve (if applicable).</t>
        </is>
      </c>
      <c r="F418" s="1" t="inlineStr">
        <is>
          <t xml:space="preserve">other</t>
        </is>
      </c>
      <c r="G418" s="1" t="inlineStr">
        <is>
          <t xml:space="preserve">Yes</t>
        </is>
      </c>
      <c r="H418" s="1" t="inlineStr">
        <is>
          <t xml:space="preserve">Low</t>
        </is>
      </c>
      <c r="I418" s="2"/>
      <c r="J418" s="1" t="inlineStr">
        <is>
          <t xml:space="preserve">Unassigned</t>
        </is>
      </c>
      <c r="K418" s="1"/>
      <c r="L418" s="1"/>
      <c r="M418" s="2" t="inlineStr">
        <is>
          <t xml:space="preserve">table-derived</t>
        </is>
      </c>
    </row>
    <row r="419">
      <c r="A419" s="1" t="inlineStr">
        <is>
          <t xml:space="preserve">R-418</t>
        </is>
      </c>
      <c r="B419" s="1" t="inlineStr">
        <is>
          <t xml:space="preserve">B.6.7.1.3</t>
        </is>
      </c>
      <c r="C419" s="1"/>
      <c r="D419" s="1">
        <v>10</v>
      </c>
      <c r="E419" s="2" t="inlineStr">
        <is>
          <t xml:space="preserve">g. Check condition of tower fill.</t>
        </is>
      </c>
      <c r="F419" s="1" t="inlineStr">
        <is>
          <t xml:space="preserve">other</t>
        </is>
      </c>
      <c r="G419" s="1" t="inlineStr">
        <is>
          <t xml:space="preserve">Yes</t>
        </is>
      </c>
      <c r="H419" s="1" t="inlineStr">
        <is>
          <t xml:space="preserve">Low</t>
        </is>
      </c>
      <c r="I419" s="2"/>
      <c r="J419" s="1" t="inlineStr">
        <is>
          <t xml:space="preserve">Unassigned</t>
        </is>
      </c>
      <c r="K419" s="1"/>
      <c r="L419" s="1"/>
      <c r="M419" s="2" t="inlineStr">
        <is>
          <t xml:space="preserve">table-derived</t>
        </is>
      </c>
    </row>
    <row r="420">
      <c r="A420" s="1" t="inlineStr">
        <is>
          <t xml:space="preserve">R-419</t>
        </is>
      </c>
      <c r="B420" s="1" t="inlineStr">
        <is>
          <t xml:space="preserve">B.6.7.1.3</t>
        </is>
      </c>
      <c r="C420" s="1"/>
      <c r="D420" s="1">
        <v>10</v>
      </c>
      <c r="E420" s="2" t="inlineStr">
        <is>
          <t xml:space="preserve">h. Check for spray nozzle blockage.</t>
        </is>
      </c>
      <c r="F420" s="1" t="inlineStr">
        <is>
          <t xml:space="preserve">other</t>
        </is>
      </c>
      <c r="G420" s="1" t="inlineStr">
        <is>
          <t xml:space="preserve">Yes</t>
        </is>
      </c>
      <c r="H420" s="1" t="inlineStr">
        <is>
          <t xml:space="preserve">Low</t>
        </is>
      </c>
      <c r="I420" s="2"/>
      <c r="J420" s="1" t="inlineStr">
        <is>
          <t xml:space="preserve">Unassigned</t>
        </is>
      </c>
      <c r="K420" s="1"/>
      <c r="L420" s="1"/>
      <c r="M420" s="2" t="inlineStr">
        <is>
          <t xml:space="preserve">table-derived</t>
        </is>
      </c>
    </row>
    <row r="421">
      <c r="A421" s="1" t="inlineStr">
        <is>
          <t xml:space="preserve">R-420</t>
        </is>
      </c>
      <c r="B421" s="1" t="inlineStr">
        <is>
          <t xml:space="preserve">B.6.7.1.3</t>
        </is>
      </c>
      <c r="C421" s="1"/>
      <c r="D421" s="1">
        <v>10</v>
      </c>
      <c r="E421" s="2" t="inlineStr">
        <is>
          <t xml:space="preserve">i. Check fan mechanical drive system and lubricate per manufacturer's recommendation.</t>
        </is>
      </c>
      <c r="F421" s="1" t="inlineStr">
        <is>
          <t xml:space="preserve">other</t>
        </is>
      </c>
      <c r="G421" s="1" t="inlineStr">
        <is>
          <t xml:space="preserve">Yes</t>
        </is>
      </c>
      <c r="H421" s="1" t="inlineStr">
        <is>
          <t xml:space="preserve">Low</t>
        </is>
      </c>
      <c r="I421" s="2"/>
      <c r="J421" s="1" t="inlineStr">
        <is>
          <t xml:space="preserve">Unassigned</t>
        </is>
      </c>
      <c r="K421" s="1"/>
      <c r="L421" s="1"/>
      <c r="M421" s="2" t="inlineStr">
        <is>
          <t xml:space="preserve">table-derived</t>
        </is>
      </c>
    </row>
    <row r="422">
      <c r="A422" s="1" t="inlineStr">
        <is>
          <t xml:space="preserve">R-421</t>
        </is>
      </c>
      <c r="B422" s="1" t="inlineStr">
        <is>
          <t xml:space="preserve">B.6.7.1.3</t>
        </is>
      </c>
      <c r="C422" s="1"/>
      <c r="D422" s="1">
        <v>10</v>
      </c>
      <c r="E422" s="2" t="inlineStr">
        <is>
          <t xml:space="preserve">j. Check belt/s (if applicable).</t>
        </is>
      </c>
      <c r="F422" s="1" t="inlineStr">
        <is>
          <t xml:space="preserve">other</t>
        </is>
      </c>
      <c r="G422" s="1" t="inlineStr">
        <is>
          <t xml:space="preserve">Yes</t>
        </is>
      </c>
      <c r="H422" s="1" t="inlineStr">
        <is>
          <t xml:space="preserve">Low</t>
        </is>
      </c>
      <c r="I422" s="2"/>
      <c r="J422" s="1" t="inlineStr">
        <is>
          <t xml:space="preserve">Unassigned</t>
        </is>
      </c>
      <c r="K422" s="1"/>
      <c r="L422" s="1"/>
      <c r="M422" s="2" t="inlineStr">
        <is>
          <t xml:space="preserve">table-derived</t>
        </is>
      </c>
    </row>
    <row r="423">
      <c r="A423" s="1" t="inlineStr">
        <is>
          <t xml:space="preserve">R-422</t>
        </is>
      </c>
      <c r="B423" s="1" t="inlineStr">
        <is>
          <t xml:space="preserve">B.6.7.1.3</t>
        </is>
      </c>
      <c r="C423" s="1"/>
      <c r="D423" s="1">
        <v>10</v>
      </c>
      <c r="E423" s="2" t="inlineStr">
        <is>
          <t xml:space="preserve">k. Check and tighten electrical connections.</t>
        </is>
      </c>
      <c r="F423" s="1" t="inlineStr">
        <is>
          <t xml:space="preserve">other</t>
        </is>
      </c>
      <c r="G423" s="1" t="inlineStr">
        <is>
          <t xml:space="preserve">Yes</t>
        </is>
      </c>
      <c r="H423" s="1" t="inlineStr">
        <is>
          <t xml:space="preserve">Low</t>
        </is>
      </c>
      <c r="I423" s="2"/>
      <c r="J423" s="1" t="inlineStr">
        <is>
          <t xml:space="preserve">Unassigned</t>
        </is>
      </c>
      <c r="K423" s="1"/>
      <c r="L423" s="1"/>
      <c r="M423" s="2" t="inlineStr">
        <is>
          <t xml:space="preserve">table-derived</t>
        </is>
      </c>
    </row>
    <row r="424">
      <c r="A424" s="1" t="inlineStr">
        <is>
          <t xml:space="preserve">R-423</t>
        </is>
      </c>
      <c r="B424" s="1" t="inlineStr">
        <is>
          <t xml:space="preserve">B.6.7.1.3</t>
        </is>
      </c>
      <c r="C424" s="1"/>
      <c r="D424" s="1">
        <v>11</v>
      </c>
      <c r="E424" s="2" t="inlineStr">
        <is>
          <t xml:space="preserve">l. Check operation of basin heater (if applicable).</t>
        </is>
      </c>
      <c r="F424" s="1" t="inlineStr">
        <is>
          <t xml:space="preserve">other</t>
        </is>
      </c>
      <c r="G424" s="1" t="inlineStr">
        <is>
          <t xml:space="preserve">Yes</t>
        </is>
      </c>
      <c r="H424" s="1" t="inlineStr">
        <is>
          <t xml:space="preserve">Low</t>
        </is>
      </c>
      <c r="I424" s="2"/>
      <c r="J424" s="1" t="inlineStr">
        <is>
          <t xml:space="preserve">Unassigned</t>
        </is>
      </c>
      <c r="K424" s="1"/>
      <c r="L424" s="1"/>
      <c r="M424" s="2" t="inlineStr">
        <is>
          <t xml:space="preserve">table-derived</t>
        </is>
      </c>
    </row>
    <row r="425">
      <c r="A425" s="1" t="inlineStr">
        <is>
          <t xml:space="preserve">R-424</t>
        </is>
      </c>
      <c r="B425" s="1" t="inlineStr">
        <is>
          <t xml:space="preserve">B.6.7.1.3</t>
        </is>
      </c>
      <c r="C425" s="1"/>
      <c r="D425" s="1">
        <v>11</v>
      </c>
      <c r="E425" s="2" t="inlineStr">
        <is>
          <t xml:space="preserve">m. Check tower sump screens.</t>
        </is>
      </c>
      <c r="F425" s="1" t="inlineStr">
        <is>
          <t xml:space="preserve">other</t>
        </is>
      </c>
      <c r="G425" s="1" t="inlineStr">
        <is>
          <t xml:space="preserve">Yes</t>
        </is>
      </c>
      <c r="H425" s="1" t="inlineStr">
        <is>
          <t xml:space="preserve">Low</t>
        </is>
      </c>
      <c r="I425" s="2"/>
      <c r="J425" s="1" t="inlineStr">
        <is>
          <t xml:space="preserve">Unassigned</t>
        </is>
      </c>
      <c r="K425" s="1"/>
      <c r="L425" s="1"/>
      <c r="M425" s="2" t="inlineStr">
        <is>
          <t xml:space="preserve">table-derived</t>
        </is>
      </c>
    </row>
    <row r="426">
      <c r="A426" s="1" t="inlineStr">
        <is>
          <t xml:space="preserve">R-425</t>
        </is>
      </c>
      <c r="B426" s="1" t="inlineStr">
        <is>
          <t xml:space="preserve">B.6.7.1.3</t>
        </is>
      </c>
      <c r="C426" s="1"/>
      <c r="D426" s="1">
        <v>11</v>
      </c>
      <c r="E426" s="2" t="inlineStr">
        <is>
          <t xml:space="preserve">n. Check for unusual noise and vibration.</t>
        </is>
      </c>
      <c r="F426" s="1" t="inlineStr">
        <is>
          <t xml:space="preserve">other</t>
        </is>
      </c>
      <c r="G426" s="1" t="inlineStr">
        <is>
          <t xml:space="preserve">Yes</t>
        </is>
      </c>
      <c r="H426" s="1" t="inlineStr">
        <is>
          <t xml:space="preserve">Low</t>
        </is>
      </c>
      <c r="I426" s="2"/>
      <c r="J426" s="1" t="inlineStr">
        <is>
          <t xml:space="preserve">Unassigned</t>
        </is>
      </c>
      <c r="K426" s="1"/>
      <c r="L426" s="1"/>
      <c r="M426" s="2" t="inlineStr">
        <is>
          <t xml:space="preserve">table-derived</t>
        </is>
      </c>
    </row>
    <row r="427">
      <c r="A427" s="1" t="inlineStr">
        <is>
          <t xml:space="preserve">R-426</t>
        </is>
      </c>
      <c r="B427" s="1" t="inlineStr">
        <is>
          <t xml:space="preserve">B.6.8.1.1</t>
        </is>
      </c>
      <c r="C427" s="1"/>
      <c r="D427" s="1">
        <v>11</v>
      </c>
      <c r="E427" s="2" t="inlineStr">
        <is>
          <t xml:space="preserve">a. Check for leaks.</t>
        </is>
      </c>
      <c r="F427" s="1" t="inlineStr">
        <is>
          <t xml:space="preserve">other</t>
        </is>
      </c>
      <c r="G427" s="1" t="inlineStr">
        <is>
          <t xml:space="preserve">Yes</t>
        </is>
      </c>
      <c r="H427" s="1" t="inlineStr">
        <is>
          <t xml:space="preserve">Low</t>
        </is>
      </c>
      <c r="I427" s="2"/>
      <c r="J427" s="1" t="inlineStr">
        <is>
          <t xml:space="preserve">Unassigned</t>
        </is>
      </c>
      <c r="K427" s="1"/>
      <c r="L427" s="1"/>
      <c r="M427" s="2" t="inlineStr">
        <is>
          <t xml:space="preserve">table-derived</t>
        </is>
      </c>
    </row>
    <row r="428">
      <c r="A428" s="1" t="inlineStr">
        <is>
          <t xml:space="preserve">R-427</t>
        </is>
      </c>
      <c r="B428" s="1" t="inlineStr">
        <is>
          <t xml:space="preserve">B.6.8.1.1</t>
        </is>
      </c>
      <c r="C428" s="1"/>
      <c r="D428" s="1">
        <v>11</v>
      </c>
      <c r="E428" s="2" t="inlineStr">
        <is>
          <t xml:space="preserve">b. Check pressures.</t>
        </is>
      </c>
      <c r="F428" s="1" t="inlineStr">
        <is>
          <t xml:space="preserve">other</t>
        </is>
      </c>
      <c r="G428" s="1" t="inlineStr">
        <is>
          <t xml:space="preserve">Yes</t>
        </is>
      </c>
      <c r="H428" s="1" t="inlineStr">
        <is>
          <t xml:space="preserve">Low</t>
        </is>
      </c>
      <c r="I428" s="2"/>
      <c r="J428" s="1" t="inlineStr">
        <is>
          <t xml:space="preserve">Unassigned</t>
        </is>
      </c>
      <c r="K428" s="1"/>
      <c r="L428" s="1"/>
      <c r="M428" s="2" t="inlineStr">
        <is>
          <t xml:space="preserve">table-derived</t>
        </is>
      </c>
    </row>
    <row r="429">
      <c r="A429" s="1" t="inlineStr">
        <is>
          <t xml:space="preserve">R-428</t>
        </is>
      </c>
      <c r="B429" s="1" t="inlineStr">
        <is>
          <t xml:space="preserve">B.6.8.1.1</t>
        </is>
      </c>
      <c r="C429" s="1"/>
      <c r="D429" s="1">
        <v>11</v>
      </c>
      <c r="E429" s="2" t="inlineStr">
        <is>
          <t xml:space="preserve">c. Visually inspect coupling.</t>
        </is>
      </c>
      <c r="F429" s="1" t="inlineStr">
        <is>
          <t xml:space="preserve">other</t>
        </is>
      </c>
      <c r="G429" s="1" t="inlineStr">
        <is>
          <t xml:space="preserve">Yes</t>
        </is>
      </c>
      <c r="H429" s="1" t="inlineStr">
        <is>
          <t xml:space="preserve">Low</t>
        </is>
      </c>
      <c r="I429" s="2"/>
      <c r="J429" s="1" t="inlineStr">
        <is>
          <t xml:space="preserve">Unassigned</t>
        </is>
      </c>
      <c r="K429" s="1"/>
      <c r="L429" s="1"/>
      <c r="M429" s="2" t="inlineStr">
        <is>
          <t xml:space="preserve">table-derived</t>
        </is>
      </c>
    </row>
    <row r="430">
      <c r="A430" s="1" t="inlineStr">
        <is>
          <t xml:space="preserve">R-429</t>
        </is>
      </c>
      <c r="B430" s="1" t="inlineStr">
        <is>
          <t xml:space="preserve">B.6.8.1.1</t>
        </is>
      </c>
      <c r="C430" s="1"/>
      <c r="D430" s="1">
        <v>11</v>
      </c>
      <c r="E430" s="2" t="inlineStr">
        <is>
          <t xml:space="preserve">d. Check for unusual noise and vibration.</t>
        </is>
      </c>
      <c r="F430" s="1" t="inlineStr">
        <is>
          <t xml:space="preserve">other</t>
        </is>
      </c>
      <c r="G430" s="1" t="inlineStr">
        <is>
          <t xml:space="preserve">Yes</t>
        </is>
      </c>
      <c r="H430" s="1" t="inlineStr">
        <is>
          <t xml:space="preserve">Low</t>
        </is>
      </c>
      <c r="I430" s="2"/>
      <c r="J430" s="1" t="inlineStr">
        <is>
          <t xml:space="preserve">Unassigned</t>
        </is>
      </c>
      <c r="K430" s="1"/>
      <c r="L430" s="1"/>
      <c r="M430" s="2" t="inlineStr">
        <is>
          <t xml:space="preserve">table-derived</t>
        </is>
      </c>
    </row>
    <row r="431">
      <c r="A431" s="1" t="inlineStr">
        <is>
          <t xml:space="preserve">R-430</t>
        </is>
      </c>
      <c r="B431" s="1" t="inlineStr">
        <is>
          <t xml:space="preserve">B.6.8.1.2</t>
        </is>
      </c>
      <c r="C431" s="1"/>
      <c r="D431" s="1">
        <v>11</v>
      </c>
      <c r="E431" s="2" t="inlineStr">
        <is>
          <t xml:space="preserve">a. Checks for leaks.</t>
        </is>
      </c>
      <c r="F431" s="1" t="inlineStr">
        <is>
          <t xml:space="preserve">other</t>
        </is>
      </c>
      <c r="G431" s="1" t="inlineStr">
        <is>
          <t xml:space="preserve">Yes</t>
        </is>
      </c>
      <c r="H431" s="1" t="inlineStr">
        <is>
          <t xml:space="preserve">Low</t>
        </is>
      </c>
      <c r="I431" s="2"/>
      <c r="J431" s="1" t="inlineStr">
        <is>
          <t xml:space="preserve">Unassigned</t>
        </is>
      </c>
      <c r="K431" s="1"/>
      <c r="L431" s="1"/>
      <c r="M431" s="2" t="inlineStr">
        <is>
          <t xml:space="preserve">table-derived</t>
        </is>
      </c>
    </row>
    <row r="432">
      <c r="A432" s="1" t="inlineStr">
        <is>
          <t xml:space="preserve">R-431</t>
        </is>
      </c>
      <c r="B432" s="1" t="inlineStr">
        <is>
          <t xml:space="preserve">B.6.8.1.2</t>
        </is>
      </c>
      <c r="C432" s="1"/>
      <c r="D432" s="1">
        <v>11</v>
      </c>
      <c r="E432" s="2" t="inlineStr">
        <is>
          <t xml:space="preserve">b. Check coupling.</t>
        </is>
      </c>
      <c r="F432" s="1" t="inlineStr">
        <is>
          <t xml:space="preserve">other</t>
        </is>
      </c>
      <c r="G432" s="1" t="inlineStr">
        <is>
          <t xml:space="preserve">Yes</t>
        </is>
      </c>
      <c r="H432" s="1" t="inlineStr">
        <is>
          <t xml:space="preserve">Low</t>
        </is>
      </c>
      <c r="I432" s="2"/>
      <c r="J432" s="1" t="inlineStr">
        <is>
          <t xml:space="preserve">Unassigned</t>
        </is>
      </c>
      <c r="K432" s="1"/>
      <c r="L432" s="1"/>
      <c r="M432" s="2" t="inlineStr">
        <is>
          <t xml:space="preserve">table-derived</t>
        </is>
      </c>
    </row>
    <row r="433">
      <c r="A433" s="1" t="inlineStr">
        <is>
          <t xml:space="preserve">R-432</t>
        </is>
      </c>
      <c r="B433" s="1" t="inlineStr">
        <is>
          <t xml:space="preserve">B.6.8.1.2</t>
        </is>
      </c>
      <c r="C433" s="1"/>
      <c r="D433" s="1">
        <v>11</v>
      </c>
      <c r="E433" s="2" t="inlineStr">
        <is>
          <t xml:space="preserve">c. Lubricate pump and motor bearing/s per manufacturer's recommendation.</t>
        </is>
      </c>
      <c r="F433" s="1" t="inlineStr">
        <is>
          <t xml:space="preserve">other</t>
        </is>
      </c>
      <c r="G433" s="1" t="inlineStr">
        <is>
          <t xml:space="preserve">Yes</t>
        </is>
      </c>
      <c r="H433" s="1" t="inlineStr">
        <is>
          <t xml:space="preserve">Low</t>
        </is>
      </c>
      <c r="I433" s="2"/>
      <c r="J433" s="1" t="inlineStr">
        <is>
          <t xml:space="preserve">Unassigned</t>
        </is>
      </c>
      <c r="K433" s="1"/>
      <c r="L433" s="1"/>
      <c r="M433" s="2" t="inlineStr">
        <is>
          <t xml:space="preserve">table-derived</t>
        </is>
      </c>
    </row>
    <row r="434">
      <c r="A434" s="1" t="inlineStr">
        <is>
          <t xml:space="preserve">R-433</t>
        </is>
      </c>
      <c r="B434" s="1" t="inlineStr">
        <is>
          <t xml:space="preserve">B.6.8.1.2</t>
        </is>
      </c>
      <c r="C434" s="1"/>
      <c r="D434" s="1">
        <v>11</v>
      </c>
      <c r="E434" s="2" t="inlineStr">
        <is>
          <t xml:space="preserve">d. Record and log all operating parameters.</t>
        </is>
      </c>
      <c r="F434" s="1" t="inlineStr">
        <is>
          <t xml:space="preserve">other</t>
        </is>
      </c>
      <c r="G434" s="1" t="inlineStr">
        <is>
          <t xml:space="preserve">Yes</t>
        </is>
      </c>
      <c r="H434" s="1" t="inlineStr">
        <is>
          <t xml:space="preserve">Low</t>
        </is>
      </c>
      <c r="I434" s="2"/>
      <c r="J434" s="1" t="inlineStr">
        <is>
          <t xml:space="preserve">Unassigned</t>
        </is>
      </c>
      <c r="K434" s="1"/>
      <c r="L434" s="1"/>
      <c r="M434" s="2" t="inlineStr">
        <is>
          <t xml:space="preserve">table-derived</t>
        </is>
      </c>
    </row>
    <row r="435">
      <c r="A435" s="1" t="inlineStr">
        <is>
          <t xml:space="preserve">R-434</t>
        </is>
      </c>
      <c r="B435" s="1" t="inlineStr">
        <is>
          <t xml:space="preserve">B.6.8.1.2</t>
        </is>
      </c>
      <c r="C435" s="1"/>
      <c r="D435" s="1">
        <v>11</v>
      </c>
      <c r="E435" s="2" t="inlineStr">
        <is>
          <t xml:space="preserve">e. Check for unusual noise and vibration.</t>
        </is>
      </c>
      <c r="F435" s="1" t="inlineStr">
        <is>
          <t xml:space="preserve">other</t>
        </is>
      </c>
      <c r="G435" s="1" t="inlineStr">
        <is>
          <t xml:space="preserve">Yes</t>
        </is>
      </c>
      <c r="H435" s="1" t="inlineStr">
        <is>
          <t xml:space="preserve">Low</t>
        </is>
      </c>
      <c r="I435" s="2"/>
      <c r="J435" s="1" t="inlineStr">
        <is>
          <t xml:space="preserve">Unassigned</t>
        </is>
      </c>
      <c r="K435" s="1"/>
      <c r="L435" s="1"/>
      <c r="M435" s="2" t="inlineStr">
        <is>
          <t xml:space="preserve">table-derived</t>
        </is>
      </c>
    </row>
    <row r="436">
      <c r="A436" s="1" t="inlineStr">
        <is>
          <t xml:space="preserve">R-435</t>
        </is>
      </c>
      <c r="B436" s="1" t="inlineStr">
        <is>
          <t xml:space="preserve">B.6.9.1.1</t>
        </is>
      </c>
      <c r="C436" s="1"/>
      <c r="D436" s="1">
        <v>11</v>
      </c>
      <c r="E436" s="2" t="inlineStr">
        <is>
          <t xml:space="preserve">a. Review control panel for proper operation and record fault histories.</t>
        </is>
      </c>
      <c r="F436" s="1" t="inlineStr">
        <is>
          <t xml:space="preserve">other</t>
        </is>
      </c>
      <c r="G436" s="1" t="inlineStr">
        <is>
          <t xml:space="preserve">Yes</t>
        </is>
      </c>
      <c r="H436" s="1" t="inlineStr">
        <is>
          <t xml:space="preserve">Low</t>
        </is>
      </c>
      <c r="I436" s="2"/>
      <c r="J436" s="1" t="inlineStr">
        <is>
          <t xml:space="preserve">Unassigned</t>
        </is>
      </c>
      <c r="K436" s="1"/>
      <c r="L436" s="1"/>
      <c r="M436" s="2" t="inlineStr">
        <is>
          <t xml:space="preserve">table-derived</t>
        </is>
      </c>
    </row>
    <row r="437">
      <c r="A437" s="1" t="inlineStr">
        <is>
          <t xml:space="preserve">R-436</t>
        </is>
      </c>
      <c r="B437" s="1" t="inlineStr">
        <is>
          <t xml:space="preserve">B.6.9.1.1</t>
        </is>
      </c>
      <c r="C437" s="1"/>
      <c r="D437" s="1">
        <v>11</v>
      </c>
      <c r="E437" s="2" t="inlineStr">
        <is>
          <t xml:space="preserve">b. Check for proper condenser and chilled water flow.</t>
        </is>
      </c>
      <c r="F437" s="1" t="inlineStr">
        <is>
          <t xml:space="preserve">other</t>
        </is>
      </c>
      <c r="G437" s="1" t="inlineStr">
        <is>
          <t xml:space="preserve">Yes</t>
        </is>
      </c>
      <c r="H437" s="1" t="inlineStr">
        <is>
          <t xml:space="preserve">Low</t>
        </is>
      </c>
      <c r="I437" s="2"/>
      <c r="J437" s="1" t="inlineStr">
        <is>
          <t xml:space="preserve">Unassigned</t>
        </is>
      </c>
      <c r="K437" s="1"/>
      <c r="L437" s="1"/>
      <c r="M437" s="2" t="inlineStr">
        <is>
          <t xml:space="preserve">table-derived</t>
        </is>
      </c>
    </row>
    <row r="438">
      <c r="A438" s="1" t="inlineStr">
        <is>
          <t xml:space="preserve">R-437</t>
        </is>
      </c>
      <c r="B438" s="1" t="inlineStr">
        <is>
          <t xml:space="preserve">B.6.9.1.1</t>
        </is>
      </c>
      <c r="C438" s="1"/>
      <c r="D438" s="1">
        <v>11</v>
      </c>
      <c r="E438" s="2" t="inlineStr">
        <is>
          <t xml:space="preserve">c. Check system pressures and temperatures.</t>
        </is>
      </c>
      <c r="F438" s="1" t="inlineStr">
        <is>
          <t xml:space="preserve">other</t>
        </is>
      </c>
      <c r="G438" s="1" t="inlineStr">
        <is>
          <t xml:space="preserve">Yes</t>
        </is>
      </c>
      <c r="H438" s="1" t="inlineStr">
        <is>
          <t xml:space="preserve">Low</t>
        </is>
      </c>
      <c r="I438" s="2"/>
      <c r="J438" s="1" t="inlineStr">
        <is>
          <t xml:space="preserve">Unassigned</t>
        </is>
      </c>
      <c r="K438" s="1"/>
      <c r="L438" s="1"/>
      <c r="M438" s="2" t="inlineStr">
        <is>
          <t xml:space="preserve">table-derived</t>
        </is>
      </c>
    </row>
    <row r="439">
      <c r="A439" s="1" t="inlineStr">
        <is>
          <t xml:space="preserve">R-438</t>
        </is>
      </c>
      <c r="B439" s="1" t="inlineStr">
        <is>
          <t xml:space="preserve">B.6.9.1.1</t>
        </is>
      </c>
      <c r="C439" s="1"/>
      <c r="D439" s="1">
        <v>11</v>
      </c>
      <c r="E439" s="2" t="inlineStr">
        <is>
          <t xml:space="preserve">d. Check refrigerant levels.</t>
        </is>
      </c>
      <c r="F439" s="1" t="inlineStr">
        <is>
          <t xml:space="preserve">other</t>
        </is>
      </c>
      <c r="G439" s="1" t="inlineStr">
        <is>
          <t xml:space="preserve">Yes</t>
        </is>
      </c>
      <c r="H439" s="1" t="inlineStr">
        <is>
          <t xml:space="preserve">Low</t>
        </is>
      </c>
      <c r="I439" s="2"/>
      <c r="J439" s="1" t="inlineStr">
        <is>
          <t xml:space="preserve">Unassigned</t>
        </is>
      </c>
      <c r="K439" s="1"/>
      <c r="L439" s="1"/>
      <c r="M439" s="2" t="inlineStr">
        <is>
          <t xml:space="preserve">table-derived</t>
        </is>
      </c>
    </row>
    <row r="440">
      <c r="A440" s="1" t="inlineStr">
        <is>
          <t xml:space="preserve">R-439</t>
        </is>
      </c>
      <c r="B440" s="1" t="inlineStr">
        <is>
          <t xml:space="preserve">B.6.9.1.1</t>
        </is>
      </c>
      <c r="C440" s="1"/>
      <c r="D440" s="1">
        <v>11</v>
      </c>
      <c r="E440" s="2" t="inlineStr">
        <is>
          <t xml:space="preserve">e. Check capacity control and linkage.</t>
        </is>
      </c>
      <c r="F440" s="1" t="inlineStr">
        <is>
          <t xml:space="preserve">other</t>
        </is>
      </c>
      <c r="G440" s="1" t="inlineStr">
        <is>
          <t xml:space="preserve">Yes</t>
        </is>
      </c>
      <c r="H440" s="1" t="inlineStr">
        <is>
          <t xml:space="preserve">Low</t>
        </is>
      </c>
      <c r="I440" s="2"/>
      <c r="J440" s="1" t="inlineStr">
        <is>
          <t xml:space="preserve">Unassigned</t>
        </is>
      </c>
      <c r="K440" s="1"/>
      <c r="L440" s="1"/>
      <c r="M440" s="2" t="inlineStr">
        <is>
          <t xml:space="preserve">table-derived</t>
        </is>
      </c>
    </row>
    <row r="441">
      <c r="A441" s="1" t="inlineStr">
        <is>
          <t xml:space="preserve">R-440</t>
        </is>
      </c>
      <c r="B441" s="1" t="inlineStr">
        <is>
          <t xml:space="preserve">B.6.9.1.1</t>
        </is>
      </c>
      <c r="C441" s="1"/>
      <c r="D441" s="1">
        <v>11</v>
      </c>
      <c r="E441" s="2" t="inlineStr">
        <is>
          <t xml:space="preserve">f. Inspect for signs of refrigerant leakage.</t>
        </is>
      </c>
      <c r="F441" s="1" t="inlineStr">
        <is>
          <t xml:space="preserve">other</t>
        </is>
      </c>
      <c r="G441" s="1" t="inlineStr">
        <is>
          <t xml:space="preserve">Yes</t>
        </is>
      </c>
      <c r="H441" s="1" t="inlineStr">
        <is>
          <t xml:space="preserve">Low</t>
        </is>
      </c>
      <c r="I441" s="2"/>
      <c r="J441" s="1" t="inlineStr">
        <is>
          <t xml:space="preserve">Unassigned</t>
        </is>
      </c>
      <c r="K441" s="1"/>
      <c r="L441" s="1"/>
      <c r="M441" s="2" t="inlineStr">
        <is>
          <t xml:space="preserve">table-derived</t>
        </is>
      </c>
    </row>
    <row r="442">
      <c r="A442" s="1" t="inlineStr">
        <is>
          <t xml:space="preserve">R-441</t>
        </is>
      </c>
      <c r="B442" s="1" t="inlineStr">
        <is>
          <t xml:space="preserve">B.6.9.1.1</t>
        </is>
      </c>
      <c r="C442" s="1"/>
      <c r="D442" s="1">
        <v>11</v>
      </c>
      <c r="E442" s="2" t="inlineStr">
        <is>
          <t xml:space="preserve">g. Check for unusual noise and vibration.</t>
        </is>
      </c>
      <c r="F442" s="1" t="inlineStr">
        <is>
          <t xml:space="preserve">other</t>
        </is>
      </c>
      <c r="G442" s="1" t="inlineStr">
        <is>
          <t xml:space="preserve">Yes</t>
        </is>
      </c>
      <c r="H442" s="1" t="inlineStr">
        <is>
          <t xml:space="preserve">Low</t>
        </is>
      </c>
      <c r="I442" s="2"/>
      <c r="J442" s="1" t="inlineStr">
        <is>
          <t xml:space="preserve">Unassigned</t>
        </is>
      </c>
      <c r="K442" s="1"/>
      <c r="L442" s="1"/>
      <c r="M442" s="2" t="inlineStr">
        <is>
          <t xml:space="preserve">table-derived</t>
        </is>
      </c>
    </row>
    <row r="443">
      <c r="A443" s="1" t="inlineStr">
        <is>
          <t xml:space="preserve">R-442</t>
        </is>
      </c>
      <c r="B443" s="1" t="inlineStr">
        <is>
          <t xml:space="preserve">B.6.9.1.1</t>
        </is>
      </c>
      <c r="C443" s="1"/>
      <c r="D443" s="1">
        <v>11</v>
      </c>
      <c r="E443" s="2" t="inlineStr">
        <is>
          <t xml:space="preserve">h. Check overall condition of unit.</t>
        </is>
      </c>
      <c r="F443" s="1" t="inlineStr">
        <is>
          <t xml:space="preserve">other</t>
        </is>
      </c>
      <c r="G443" s="1" t="inlineStr">
        <is>
          <t xml:space="preserve">Yes</t>
        </is>
      </c>
      <c r="H443" s="1" t="inlineStr">
        <is>
          <t xml:space="preserve">Low</t>
        </is>
      </c>
      <c r="I443" s="2"/>
      <c r="J443" s="1" t="inlineStr">
        <is>
          <t xml:space="preserve">Unassigned</t>
        </is>
      </c>
      <c r="K443" s="1"/>
      <c r="L443" s="1"/>
      <c r="M443" s="2" t="inlineStr">
        <is>
          <t xml:space="preserve">table-derived</t>
        </is>
      </c>
    </row>
    <row r="444">
      <c r="A444" s="1" t="inlineStr">
        <is>
          <t xml:space="preserve">R-443</t>
        </is>
      </c>
      <c r="B444" s="1" t="inlineStr">
        <is>
          <t xml:space="preserve">B.6.9.1.1</t>
        </is>
      </c>
      <c r="C444" s="1"/>
      <c r="D444" s="1">
        <v>11</v>
      </c>
      <c r="E444" s="2" t="inlineStr">
        <is>
          <t xml:space="preserve">i. Review proactive parts for YK, YMCS/YMC2, YZ, YD, YVAA, TMA, YMAA, and YS.</t>
        </is>
      </c>
      <c r="F444" s="1" t="inlineStr">
        <is>
          <t xml:space="preserve">other</t>
        </is>
      </c>
      <c r="G444" s="1" t="inlineStr">
        <is>
          <t xml:space="preserve">Yes</t>
        </is>
      </c>
      <c r="H444" s="1" t="inlineStr">
        <is>
          <t xml:space="preserve">Low</t>
        </is>
      </c>
      <c r="I444" s="2"/>
      <c r="J444" s="1" t="inlineStr">
        <is>
          <t xml:space="preserve">Unassigned</t>
        </is>
      </c>
      <c r="K444" s="1"/>
      <c r="L444" s="1"/>
      <c r="M444" s="2" t="inlineStr">
        <is>
          <t xml:space="preserve">table-derived</t>
        </is>
      </c>
    </row>
    <row r="445">
      <c r="A445" s="1" t="inlineStr">
        <is>
          <t xml:space="preserve">R-444</t>
        </is>
      </c>
      <c r="B445" s="1" t="inlineStr">
        <is>
          <t xml:space="preserve">B.6.9.1.1</t>
        </is>
      </c>
      <c r="C445" s="1"/>
      <c r="D445" s="1">
        <v>11</v>
      </c>
      <c r="E445" s="2" t="inlineStr">
        <is>
          <t xml:space="preserve">j. Run VSD diagnostics.</t>
        </is>
      </c>
      <c r="F445" s="1" t="inlineStr">
        <is>
          <t xml:space="preserve">other</t>
        </is>
      </c>
      <c r="G445" s="1" t="inlineStr">
        <is>
          <t xml:space="preserve">Yes</t>
        </is>
      </c>
      <c r="H445" s="1" t="inlineStr">
        <is>
          <t xml:space="preserve">Low</t>
        </is>
      </c>
      <c r="I445" s="2"/>
      <c r="J445" s="1" t="inlineStr">
        <is>
          <t xml:space="preserve">Unassigned</t>
        </is>
      </c>
      <c r="K445" s="1"/>
      <c r="L445" s="1"/>
      <c r="M445" s="2" t="inlineStr">
        <is>
          <t xml:space="preserve">table-derived</t>
        </is>
      </c>
    </row>
    <row r="446">
      <c r="A446" s="1" t="inlineStr">
        <is>
          <t xml:space="preserve">R-445</t>
        </is>
      </c>
      <c r="B446" s="1" t="inlineStr">
        <is>
          <t xml:space="preserve">B.6.9.1.1</t>
        </is>
      </c>
      <c r="C446" s="1"/>
      <c r="D446" s="1">
        <v>11</v>
      </c>
      <c r="E446" s="2" t="inlineStr">
        <is>
          <t xml:space="preserve">k. Record and log all operating parameters.</t>
        </is>
      </c>
      <c r="F446" s="1" t="inlineStr">
        <is>
          <t xml:space="preserve">other</t>
        </is>
      </c>
      <c r="G446" s="1" t="inlineStr">
        <is>
          <t xml:space="preserve">Yes</t>
        </is>
      </c>
      <c r="H446" s="1" t="inlineStr">
        <is>
          <t xml:space="preserve">Low</t>
        </is>
      </c>
      <c r="I446" s="2"/>
      <c r="J446" s="1" t="inlineStr">
        <is>
          <t xml:space="preserve">Unassigned</t>
        </is>
      </c>
      <c r="K446" s="1"/>
      <c r="L446" s="1"/>
      <c r="M446" s="2" t="inlineStr">
        <is>
          <t xml:space="preserve">table-derived</t>
        </is>
      </c>
    </row>
    <row r="447">
      <c r="A447" s="1" t="inlineStr">
        <is>
          <t xml:space="preserve">R-446</t>
        </is>
      </c>
      <c r="B447" s="1" t="inlineStr">
        <is>
          <t xml:space="preserve">B.6.9.1.2</t>
        </is>
      </c>
      <c r="C447" s="1"/>
      <c r="D447" s="1">
        <v>11</v>
      </c>
      <c r="E447" s="2" t="inlineStr">
        <is>
          <t xml:space="preserve">a. Review control panel for proper operation and recorded fault histories.</t>
        </is>
      </c>
      <c r="F447" s="1" t="inlineStr">
        <is>
          <t xml:space="preserve">other</t>
        </is>
      </c>
      <c r="G447" s="1" t="inlineStr">
        <is>
          <t xml:space="preserve">Yes</t>
        </is>
      </c>
      <c r="H447" s="1" t="inlineStr">
        <is>
          <t xml:space="preserve">Low</t>
        </is>
      </c>
      <c r="I447" s="2"/>
      <c r="J447" s="1" t="inlineStr">
        <is>
          <t xml:space="preserve">Unassigned</t>
        </is>
      </c>
      <c r="K447" s="1"/>
      <c r="L447" s="1"/>
      <c r="M447" s="2" t="inlineStr">
        <is>
          <t xml:space="preserve">table-derived</t>
        </is>
      </c>
    </row>
    <row r="448">
      <c r="A448" s="1" t="inlineStr">
        <is>
          <t xml:space="preserve">R-447</t>
        </is>
      </c>
      <c r="B448" s="1" t="inlineStr">
        <is>
          <t xml:space="preserve">B.6.9.1.2</t>
        </is>
      </c>
      <c r="C448" s="1"/>
      <c r="D448" s="1">
        <v>11</v>
      </c>
      <c r="E448" s="2" t="inlineStr">
        <is>
          <t xml:space="preserve">b. Conduct refrigerant leak check.</t>
        </is>
      </c>
      <c r="F448" s="1" t="inlineStr">
        <is>
          <t xml:space="preserve">other</t>
        </is>
      </c>
      <c r="G448" s="1" t="inlineStr">
        <is>
          <t xml:space="preserve">Yes</t>
        </is>
      </c>
      <c r="H448" s="1" t="inlineStr">
        <is>
          <t xml:space="preserve">Low</t>
        </is>
      </c>
      <c r="I448" s="2"/>
      <c r="J448" s="1" t="inlineStr">
        <is>
          <t xml:space="preserve">Unassigned</t>
        </is>
      </c>
      <c r="K448" s="1"/>
      <c r="L448" s="1"/>
      <c r="M448" s="2" t="inlineStr">
        <is>
          <t xml:space="preserve">table-derived</t>
        </is>
      </c>
    </row>
    <row r="449">
      <c r="A449" s="1" t="inlineStr">
        <is>
          <t xml:space="preserve">R-448</t>
        </is>
      </c>
      <c r="B449" s="1" t="inlineStr">
        <is>
          <t xml:space="preserve">B.6.9.1.2</t>
        </is>
      </c>
      <c r="C449" s="1"/>
      <c r="D449" s="1">
        <v>11</v>
      </c>
      <c r="E449" s="2" t="inlineStr">
        <is>
          <t xml:space="preserve">c. Lubricate and check capacity control and linkage.</t>
        </is>
      </c>
      <c r="F449" s="1" t="inlineStr">
        <is>
          <t xml:space="preserve">other</t>
        </is>
      </c>
      <c r="G449" s="1" t="inlineStr">
        <is>
          <t xml:space="preserve">Yes</t>
        </is>
      </c>
      <c r="H449" s="1" t="inlineStr">
        <is>
          <t xml:space="preserve">Low</t>
        </is>
      </c>
      <c r="I449" s="2"/>
      <c r="J449" s="1" t="inlineStr">
        <is>
          <t xml:space="preserve">Unassigned</t>
        </is>
      </c>
      <c r="K449" s="1"/>
      <c r="L449" s="1"/>
      <c r="M449" s="2" t="inlineStr">
        <is>
          <t xml:space="preserve">table-derived</t>
        </is>
      </c>
    </row>
    <row r="450">
      <c r="A450" s="1" t="inlineStr">
        <is>
          <t xml:space="preserve">R-449</t>
        </is>
      </c>
      <c r="B450" s="1" t="inlineStr">
        <is>
          <t xml:space="preserve">B.6.9.1.2</t>
        </is>
      </c>
      <c r="C450" s="1"/>
      <c r="D450" s="1">
        <v>11</v>
      </c>
      <c r="E450" s="2" t="inlineStr">
        <is>
          <t xml:space="preserve">d. Check and tighten electrical connections.</t>
        </is>
      </c>
      <c r="F450" s="1" t="inlineStr">
        <is>
          <t xml:space="preserve">other</t>
        </is>
      </c>
      <c r="G450" s="1" t="inlineStr">
        <is>
          <t xml:space="preserve">Yes</t>
        </is>
      </c>
      <c r="H450" s="1" t="inlineStr">
        <is>
          <t xml:space="preserve">Low</t>
        </is>
      </c>
      <c r="I450" s="2"/>
      <c r="J450" s="1" t="inlineStr">
        <is>
          <t xml:space="preserve">Unassigned</t>
        </is>
      </c>
      <c r="K450" s="1"/>
      <c r="L450" s="1"/>
      <c r="M450" s="2" t="inlineStr">
        <is>
          <t xml:space="preserve">table-derived</t>
        </is>
      </c>
    </row>
    <row r="451">
      <c r="A451" s="1" t="inlineStr">
        <is>
          <t xml:space="preserve">R-450</t>
        </is>
      </c>
      <c r="B451" s="1" t="inlineStr">
        <is>
          <t xml:space="preserve">B.6.9.1.2</t>
        </is>
      </c>
      <c r="C451" s="1"/>
      <c r="D451" s="1">
        <v>11</v>
      </c>
      <c r="E451" s="2" t="inlineStr">
        <is>
          <t xml:space="preserve">e. Perform preventative procedures to flow proving devices.</t>
        </is>
      </c>
      <c r="F451" s="1" t="inlineStr">
        <is>
          <t xml:space="preserve">other</t>
        </is>
      </c>
      <c r="G451" s="1" t="inlineStr">
        <is>
          <t xml:space="preserve">Yes</t>
        </is>
      </c>
      <c r="H451" s="1" t="inlineStr">
        <is>
          <t xml:space="preserve">Low</t>
        </is>
      </c>
      <c r="I451" s="2"/>
      <c r="J451" s="1" t="inlineStr">
        <is>
          <t xml:space="preserve">Unassigned</t>
        </is>
      </c>
      <c r="K451" s="1"/>
      <c r="L451" s="1"/>
      <c r="M451" s="2" t="inlineStr">
        <is>
          <t xml:space="preserve">table-derived</t>
        </is>
      </c>
    </row>
    <row r="452">
      <c r="A452" s="1" t="inlineStr">
        <is>
          <t xml:space="preserve">R-451</t>
        </is>
      </c>
      <c r="B452" s="1" t="inlineStr">
        <is>
          <t xml:space="preserve">B.6.9.1.2</t>
        </is>
      </c>
      <c r="C452" s="1"/>
      <c r="D452" s="1">
        <v>11</v>
      </c>
      <c r="E452" s="2" t="inlineStr">
        <is>
          <t xml:space="preserve">f. Perform VSD coolant change procedures.</t>
        </is>
      </c>
      <c r="F452" s="1" t="inlineStr">
        <is>
          <t xml:space="preserve">other</t>
        </is>
      </c>
      <c r="G452" s="1" t="inlineStr">
        <is>
          <t xml:space="preserve">Yes</t>
        </is>
      </c>
      <c r="H452" s="1" t="inlineStr">
        <is>
          <t xml:space="preserve">Low</t>
        </is>
      </c>
      <c r="I452" s="2"/>
      <c r="J452" s="1" t="inlineStr">
        <is>
          <t xml:space="preserve">Unassigned</t>
        </is>
      </c>
      <c r="K452" s="1"/>
      <c r="L452" s="1"/>
      <c r="M452" s="2" t="inlineStr">
        <is>
          <t xml:space="preserve">table-derived</t>
        </is>
      </c>
    </row>
    <row r="453">
      <c r="A453" s="1" t="inlineStr">
        <is>
          <t xml:space="preserve">R-452</t>
        </is>
      </c>
      <c r="B453" s="1" t="inlineStr">
        <is>
          <t xml:space="preserve">B.6.9.1.2</t>
        </is>
      </c>
      <c r="C453" s="1"/>
      <c r="D453" s="1">
        <v>11</v>
      </c>
      <c r="E453" s="2" t="inlineStr">
        <is>
          <t xml:space="preserve">h. Review proactive parts for YK, YMCS/YMC2, YZ, YD, YVAA, TMA, YMAA, and YS.</t>
        </is>
      </c>
      <c r="F453" s="1" t="inlineStr">
        <is>
          <t xml:space="preserve">other</t>
        </is>
      </c>
      <c r="G453" s="1" t="inlineStr">
        <is>
          <t xml:space="preserve">Yes</t>
        </is>
      </c>
      <c r="H453" s="1" t="inlineStr">
        <is>
          <t xml:space="preserve">Low</t>
        </is>
      </c>
      <c r="I453" s="2"/>
      <c r="J453" s="1" t="inlineStr">
        <is>
          <t xml:space="preserve">Unassigned</t>
        </is>
      </c>
      <c r="K453" s="1"/>
      <c r="L453" s="1"/>
      <c r="M453" s="2" t="inlineStr">
        <is>
          <t xml:space="preserve">table-derived</t>
        </is>
      </c>
    </row>
    <row r="454">
      <c r="A454" s="1" t="inlineStr">
        <is>
          <t xml:space="preserve">R-453</t>
        </is>
      </c>
      <c r="B454" s="1" t="inlineStr">
        <is>
          <t xml:space="preserve">B.6.9.1.2</t>
        </is>
      </c>
      <c r="C454" s="1"/>
      <c r="D454" s="1">
        <v>11</v>
      </c>
      <c r="E454" s="2" t="inlineStr">
        <is>
          <t xml:space="preserve">i. Run VSD diagnostics.</t>
        </is>
      </c>
      <c r="F454" s="1" t="inlineStr">
        <is>
          <t xml:space="preserve">other</t>
        </is>
      </c>
      <c r="G454" s="1" t="inlineStr">
        <is>
          <t xml:space="preserve">Yes</t>
        </is>
      </c>
      <c r="H454" s="1" t="inlineStr">
        <is>
          <t xml:space="preserve">Low</t>
        </is>
      </c>
      <c r="I454" s="2"/>
      <c r="J454" s="1" t="inlineStr">
        <is>
          <t xml:space="preserve">Unassigned</t>
        </is>
      </c>
      <c r="K454" s="1"/>
      <c r="L454" s="1"/>
      <c r="M454" s="2" t="inlineStr">
        <is>
          <t xml:space="preserve">table-derived</t>
        </is>
      </c>
    </row>
    <row r="455">
      <c r="A455" s="1" t="inlineStr">
        <is>
          <t xml:space="preserve">R-454</t>
        </is>
      </c>
      <c r="B455" s="1" t="inlineStr">
        <is>
          <t xml:space="preserve">B.6.9.1.3</t>
        </is>
      </c>
      <c r="C455" s="1"/>
      <c r="D455" s="1">
        <v>12</v>
      </c>
      <c r="E455" s="2" t="inlineStr">
        <is>
          <t xml:space="preserve">a. Isolate tubes.</t>
        </is>
      </c>
      <c r="F455" s="1" t="inlineStr">
        <is>
          <t xml:space="preserve">other</t>
        </is>
      </c>
      <c r="G455" s="1" t="inlineStr">
        <is>
          <t xml:space="preserve">Yes</t>
        </is>
      </c>
      <c r="H455" s="1" t="inlineStr">
        <is>
          <t xml:space="preserve">Low</t>
        </is>
      </c>
      <c r="I455" s="2"/>
      <c r="J455" s="1" t="inlineStr">
        <is>
          <t xml:space="preserve">Unassigned</t>
        </is>
      </c>
      <c r="K455" s="1"/>
      <c r="L455" s="1"/>
      <c r="M455" s="2" t="inlineStr">
        <is>
          <t xml:space="preserve">table-derived</t>
        </is>
      </c>
    </row>
    <row r="456">
      <c r="A456" s="1" t="inlineStr">
        <is>
          <t xml:space="preserve">R-455</t>
        </is>
      </c>
      <c r="B456" s="1" t="inlineStr">
        <is>
          <t xml:space="preserve">B.6.9.1.3</t>
        </is>
      </c>
      <c r="C456" s="1"/>
      <c r="D456" s="1">
        <v>12</v>
      </c>
      <c r="E456" s="2" t="inlineStr">
        <is>
          <t xml:space="preserve">b. Drain water from tubes.</t>
        </is>
      </c>
      <c r="F456" s="1" t="inlineStr">
        <is>
          <t xml:space="preserve">other</t>
        </is>
      </c>
      <c r="G456" s="1" t="inlineStr">
        <is>
          <t xml:space="preserve">Yes</t>
        </is>
      </c>
      <c r="H456" s="1" t="inlineStr">
        <is>
          <t xml:space="preserve">Low</t>
        </is>
      </c>
      <c r="I456" s="2"/>
      <c r="J456" s="1" t="inlineStr">
        <is>
          <t xml:space="preserve">Unassigned</t>
        </is>
      </c>
      <c r="K456" s="1"/>
      <c r="L456" s="1"/>
      <c r="M456" s="2" t="inlineStr">
        <is>
          <t xml:space="preserve">table-derived</t>
        </is>
      </c>
    </row>
    <row r="457">
      <c r="A457" s="1" t="inlineStr">
        <is>
          <t xml:space="preserve">R-456</t>
        </is>
      </c>
      <c r="B457" s="1" t="inlineStr">
        <is>
          <t xml:space="preserve">B.6.9.1.3</t>
        </is>
      </c>
      <c r="C457" s="1"/>
      <c r="D457" s="1">
        <v>12</v>
      </c>
      <c r="E457" s="2" t="inlineStr">
        <is>
          <t xml:space="preserve">c. Remove heads.</t>
        </is>
      </c>
      <c r="F457" s="1" t="inlineStr">
        <is>
          <t xml:space="preserve">other</t>
        </is>
      </c>
      <c r="G457" s="1" t="inlineStr">
        <is>
          <t xml:space="preserve">Yes</t>
        </is>
      </c>
      <c r="H457" s="1" t="inlineStr">
        <is>
          <t xml:space="preserve">Low</t>
        </is>
      </c>
      <c r="I457" s="2"/>
      <c r="J457" s="1" t="inlineStr">
        <is>
          <t xml:space="preserve">Unassigned</t>
        </is>
      </c>
      <c r="K457" s="1"/>
      <c r="L457" s="1"/>
      <c r="M457" s="2" t="inlineStr">
        <is>
          <t xml:space="preserve">table-derived</t>
        </is>
      </c>
    </row>
    <row r="458">
      <c r="A458" s="1" t="inlineStr">
        <is>
          <t xml:space="preserve">R-457</t>
        </is>
      </c>
      <c r="B458" s="1" t="inlineStr">
        <is>
          <t xml:space="preserve">B.6.9.1.3</t>
        </is>
      </c>
      <c r="C458" s="1"/>
      <c r="D458" s="1">
        <v>12</v>
      </c>
      <c r="E458" s="2" t="inlineStr">
        <is>
          <t xml:space="preserve">d. Mechanically brush tubes.</t>
        </is>
      </c>
      <c r="F458" s="1" t="inlineStr">
        <is>
          <t xml:space="preserve">other</t>
        </is>
      </c>
      <c r="G458" s="1" t="inlineStr">
        <is>
          <t xml:space="preserve">Yes</t>
        </is>
      </c>
      <c r="H458" s="1" t="inlineStr">
        <is>
          <t xml:space="preserve">Low</t>
        </is>
      </c>
      <c r="I458" s="2"/>
      <c r="J458" s="1" t="inlineStr">
        <is>
          <t xml:space="preserve">Unassigned</t>
        </is>
      </c>
      <c r="K458" s="1"/>
      <c r="L458" s="1"/>
      <c r="M458" s="2" t="inlineStr">
        <is>
          <t xml:space="preserve">table-derived</t>
        </is>
      </c>
    </row>
    <row r="459">
      <c r="A459" s="1" t="inlineStr">
        <is>
          <t xml:space="preserve">R-458</t>
        </is>
      </c>
      <c r="B459" s="1" t="inlineStr">
        <is>
          <t xml:space="preserve">B.6.9.1.3</t>
        </is>
      </c>
      <c r="C459" s="1"/>
      <c r="D459" s="1">
        <v>12</v>
      </c>
      <c r="E459" s="2" t="inlineStr">
        <is>
          <t xml:space="preserve">e. Replace gaskets.</t>
        </is>
      </c>
      <c r="F459" s="1" t="inlineStr">
        <is>
          <t xml:space="preserve">other</t>
        </is>
      </c>
      <c r="G459" s="1" t="inlineStr">
        <is>
          <t xml:space="preserve">Yes</t>
        </is>
      </c>
      <c r="H459" s="1" t="inlineStr">
        <is>
          <t xml:space="preserve">Low</t>
        </is>
      </c>
      <c r="I459" s="2"/>
      <c r="J459" s="1" t="inlineStr">
        <is>
          <t xml:space="preserve">Unassigned</t>
        </is>
      </c>
      <c r="K459" s="1"/>
      <c r="L459" s="1"/>
      <c r="M459" s="2" t="inlineStr">
        <is>
          <t xml:space="preserve">table-derived</t>
        </is>
      </c>
    </row>
    <row r="460">
      <c r="A460" s="1" t="inlineStr">
        <is>
          <t xml:space="preserve">R-459</t>
        </is>
      </c>
      <c r="B460" s="1" t="inlineStr">
        <is>
          <t xml:space="preserve">B.6.9.1.3</t>
        </is>
      </c>
      <c r="C460" s="1"/>
      <c r="D460" s="1">
        <v>12</v>
      </c>
      <c r="E460" s="2" t="inlineStr">
        <is>
          <t xml:space="preserve">f. Replace heads.</t>
        </is>
      </c>
      <c r="F460" s="1" t="inlineStr">
        <is>
          <t xml:space="preserve">other</t>
        </is>
      </c>
      <c r="G460" s="1" t="inlineStr">
        <is>
          <t xml:space="preserve">Yes</t>
        </is>
      </c>
      <c r="H460" s="1" t="inlineStr">
        <is>
          <t xml:space="preserve">Low</t>
        </is>
      </c>
      <c r="I460" s="2"/>
      <c r="J460" s="1" t="inlineStr">
        <is>
          <t xml:space="preserve">Unassigned</t>
        </is>
      </c>
      <c r="K460" s="1"/>
      <c r="L460" s="1"/>
      <c r="M460" s="2" t="inlineStr">
        <is>
          <t xml:space="preserve">table-derived</t>
        </is>
      </c>
    </row>
    <row r="461">
      <c r="A461" s="1" t="inlineStr">
        <is>
          <t xml:space="preserve">R-460</t>
        </is>
      </c>
      <c r="B461" s="1" t="inlineStr">
        <is>
          <t xml:space="preserve">B.6.9.1.4</t>
        </is>
      </c>
      <c r="C461" s="1"/>
      <c r="D461" s="1">
        <v>12</v>
      </c>
      <c r="E461" s="2" t="inlineStr">
        <is>
          <t xml:space="preserve">a. Obtain proper equipment.</t>
        </is>
      </c>
      <c r="F461" s="1" t="inlineStr">
        <is>
          <t xml:space="preserve">other</t>
        </is>
      </c>
      <c r="G461" s="1" t="inlineStr">
        <is>
          <t xml:space="preserve">Yes</t>
        </is>
      </c>
      <c r="H461" s="1" t="inlineStr">
        <is>
          <t xml:space="preserve">Low</t>
        </is>
      </c>
      <c r="I461" s="2"/>
      <c r="J461" s="1" t="inlineStr">
        <is>
          <t xml:space="preserve">Unassigned</t>
        </is>
      </c>
      <c r="K461" s="1"/>
      <c r="L461" s="1"/>
      <c r="M461" s="2" t="inlineStr">
        <is>
          <t xml:space="preserve">table-derived</t>
        </is>
      </c>
    </row>
    <row r="462">
      <c r="A462" s="1" t="inlineStr">
        <is>
          <t xml:space="preserve">R-461</t>
        </is>
      </c>
      <c r="B462" s="1" t="inlineStr">
        <is>
          <t xml:space="preserve">B.6.9.1.4</t>
        </is>
      </c>
      <c r="C462" s="1"/>
      <c r="D462" s="1">
        <v>12</v>
      </c>
      <c r="E462" s="2" t="inlineStr">
        <is>
          <t xml:space="preserve">b. Deliver to job site or return to branch.</t>
        </is>
      </c>
      <c r="F462" s="1" t="inlineStr">
        <is>
          <t xml:space="preserve">other</t>
        </is>
      </c>
      <c r="G462" s="1" t="inlineStr">
        <is>
          <t xml:space="preserve">Yes</t>
        </is>
      </c>
      <c r="H462" s="1" t="inlineStr">
        <is>
          <t xml:space="preserve">Low</t>
        </is>
      </c>
      <c r="I462" s="2"/>
      <c r="J462" s="1" t="inlineStr">
        <is>
          <t xml:space="preserve">Unassigned</t>
        </is>
      </c>
      <c r="K462" s="1"/>
      <c r="L462" s="1"/>
      <c r="M462" s="2" t="inlineStr">
        <is>
          <t xml:space="preserve">table-derived</t>
        </is>
      </c>
    </row>
    <row r="463">
      <c r="A463" s="1" t="inlineStr">
        <is>
          <t xml:space="preserve">R-462</t>
        </is>
      </c>
      <c r="B463" s="1" t="inlineStr">
        <is>
          <t xml:space="preserve">B.6.9.1.4</t>
        </is>
      </c>
      <c r="C463" s="1"/>
      <c r="D463" s="1">
        <v>12</v>
      </c>
      <c r="E463" s="2" t="inlineStr">
        <is>
          <t xml:space="preserve">c. Setup or take/knock down equipment.</t>
        </is>
      </c>
      <c r="F463" s="1" t="inlineStr">
        <is>
          <t xml:space="preserve">other</t>
        </is>
      </c>
      <c r="G463" s="1" t="inlineStr">
        <is>
          <t xml:space="preserve">Yes</t>
        </is>
      </c>
      <c r="H463" s="1" t="inlineStr">
        <is>
          <t xml:space="preserve">Low</t>
        </is>
      </c>
      <c r="I463" s="2"/>
      <c r="J463" s="1" t="inlineStr">
        <is>
          <t xml:space="preserve">Unassigned</t>
        </is>
      </c>
      <c r="K463" s="1"/>
      <c r="L463" s="1"/>
      <c r="M463" s="2" t="inlineStr">
        <is>
          <t xml:space="preserve">table-derived</t>
        </is>
      </c>
    </row>
    <row r="464">
      <c r="A464" s="1" t="inlineStr">
        <is>
          <t xml:space="preserve">R-463</t>
        </is>
      </c>
      <c r="B464" s="1" t="inlineStr">
        <is>
          <t xml:space="preserve">B.6.9.1.5</t>
        </is>
      </c>
      <c r="C464" s="1"/>
      <c r="D464" s="1">
        <v>12</v>
      </c>
      <c r="E464" s="2" t="inlineStr">
        <is>
          <t xml:space="preserve">a. Collect and remove sample(s) in approved container(s).</t>
        </is>
      </c>
      <c r="F464" s="1" t="inlineStr">
        <is>
          <t xml:space="preserve">other</t>
        </is>
      </c>
      <c r="G464" s="1" t="inlineStr">
        <is>
          <t xml:space="preserve">Yes</t>
        </is>
      </c>
      <c r="H464" s="1" t="inlineStr">
        <is>
          <t xml:space="preserve">Low</t>
        </is>
      </c>
      <c r="I464" s="2"/>
      <c r="J464" s="1" t="inlineStr">
        <is>
          <t xml:space="preserve">Unassigned</t>
        </is>
      </c>
      <c r="K464" s="1"/>
      <c r="L464" s="1"/>
      <c r="M464" s="2" t="inlineStr">
        <is>
          <t xml:space="preserve">table-derived</t>
        </is>
      </c>
    </row>
    <row r="465">
      <c r="A465" s="1" t="inlineStr">
        <is>
          <t xml:space="preserve">R-464</t>
        </is>
      </c>
      <c r="B465" s="1" t="inlineStr">
        <is>
          <t xml:space="preserve">B.6.9.1.5</t>
        </is>
      </c>
      <c r="C465" s="1"/>
      <c r="D465" s="1">
        <v>12</v>
      </c>
      <c r="E465" s="2" t="inlineStr">
        <is>
          <t xml:space="preserve">b. Drop sample(s) off for analysis.</t>
        </is>
      </c>
      <c r="F465" s="1" t="inlineStr">
        <is>
          <t xml:space="preserve">other</t>
        </is>
      </c>
      <c r="G465" s="1" t="inlineStr">
        <is>
          <t xml:space="preserve">Yes</t>
        </is>
      </c>
      <c r="H465" s="1" t="inlineStr">
        <is>
          <t xml:space="preserve">Low</t>
        </is>
      </c>
      <c r="I465" s="2"/>
      <c r="J465" s="1" t="inlineStr">
        <is>
          <t xml:space="preserve">Unassigned</t>
        </is>
      </c>
      <c r="K465" s="1"/>
      <c r="L465" s="1"/>
      <c r="M465" s="2" t="inlineStr">
        <is>
          <t xml:space="preserve">table-derived</t>
        </is>
      </c>
    </row>
    <row r="466">
      <c r="A466" s="1" t="inlineStr">
        <is>
          <t xml:space="preserve">R-465</t>
        </is>
      </c>
      <c r="B466" s="1" t="inlineStr">
        <is>
          <t xml:space="preserve">B.6.9.1.5</t>
        </is>
      </c>
      <c r="C466" s="1"/>
      <c r="D466" s="1">
        <v>12</v>
      </c>
      <c r="E466" s="2" t="inlineStr">
        <is>
          <t xml:space="preserve">c. Label and complete paperwork indicating present operating conditions.</t>
        </is>
      </c>
      <c r="F466" s="1" t="inlineStr">
        <is>
          <t xml:space="preserve">other</t>
        </is>
      </c>
      <c r="G466" s="1" t="inlineStr">
        <is>
          <t xml:space="preserve">Yes</t>
        </is>
      </c>
      <c r="H466" s="1" t="inlineStr">
        <is>
          <t xml:space="preserve">Low</t>
        </is>
      </c>
      <c r="I466" s="2"/>
      <c r="J466" s="1" t="inlineStr">
        <is>
          <t xml:space="preserve">Unassigned</t>
        </is>
      </c>
      <c r="K466" s="1"/>
      <c r="L466" s="1"/>
      <c r="M466" s="2" t="inlineStr">
        <is>
          <t xml:space="preserve">table-derived</t>
        </is>
      </c>
    </row>
    <row r="467">
      <c r="A467" s="1" t="inlineStr">
        <is>
          <t xml:space="preserve">R-466</t>
        </is>
      </c>
      <c r="B467" s="1" t="inlineStr">
        <is>
          <t xml:space="preserve">B.6.9.2.1</t>
        </is>
      </c>
      <c r="C467" s="1"/>
      <c r="D467" s="1">
        <v>12</v>
      </c>
      <c r="E467" s="2" t="inlineStr">
        <is>
          <t xml:space="preserve">a. Check and tighten all electrical connections.</t>
        </is>
      </c>
      <c r="F467" s="1" t="inlineStr">
        <is>
          <t xml:space="preserve">other</t>
        </is>
      </c>
      <c r="G467" s="1" t="inlineStr">
        <is>
          <t xml:space="preserve">Yes</t>
        </is>
      </c>
      <c r="H467" s="1" t="inlineStr">
        <is>
          <t xml:space="preserve">Low</t>
        </is>
      </c>
      <c r="I467" s="2"/>
      <c r="J467" s="1" t="inlineStr">
        <is>
          <t xml:space="preserve">Unassigned</t>
        </is>
      </c>
      <c r="K467" s="1"/>
      <c r="L467" s="1"/>
      <c r="M467" s="2" t="inlineStr">
        <is>
          <t xml:space="preserve">table-derived</t>
        </is>
      </c>
    </row>
    <row r="468">
      <c r="A468" s="1" t="inlineStr">
        <is>
          <t xml:space="preserve">R-467</t>
        </is>
      </c>
      <c r="B468" s="1" t="inlineStr">
        <is>
          <t xml:space="preserve">B.6.9.2.1</t>
        </is>
      </c>
      <c r="C468" s="1"/>
      <c r="D468" s="1">
        <v>12</v>
      </c>
      <c r="E468" s="2" t="inlineStr">
        <is>
          <t xml:space="preserve">b. Megohm motor windings.</t>
        </is>
      </c>
      <c r="F468" s="1" t="inlineStr">
        <is>
          <t xml:space="preserve">other</t>
        </is>
      </c>
      <c r="G468" s="1" t="inlineStr">
        <is>
          <t xml:space="preserve">Yes</t>
        </is>
      </c>
      <c r="H468" s="1" t="inlineStr">
        <is>
          <t xml:space="preserve">Low</t>
        </is>
      </c>
      <c r="I468" s="2"/>
      <c r="J468" s="1" t="inlineStr">
        <is>
          <t xml:space="preserve">Unassigned</t>
        </is>
      </c>
      <c r="K468" s="1"/>
      <c r="L468" s="1"/>
      <c r="M468" s="2" t="inlineStr">
        <is>
          <t xml:space="preserve">table-derived</t>
        </is>
      </c>
    </row>
    <row r="469">
      <c r="A469" s="1" t="inlineStr">
        <is>
          <t xml:space="preserve">R-468</t>
        </is>
      </c>
      <c r="B469" s="1" t="inlineStr">
        <is>
          <t xml:space="preserve">B.6.9.2.1</t>
        </is>
      </c>
      <c r="C469" s="1"/>
      <c r="D469" s="1">
        <v>12</v>
      </c>
      <c r="E469" s="2" t="inlineStr">
        <is>
          <t xml:space="preserve">c. Clean and backflush VSD heat exchanger(s).</t>
        </is>
      </c>
      <c r="F469" s="1" t="inlineStr">
        <is>
          <t xml:space="preserve">other</t>
        </is>
      </c>
      <c r="G469" s="1" t="inlineStr">
        <is>
          <t xml:space="preserve">Yes</t>
        </is>
      </c>
      <c r="H469" s="1" t="inlineStr">
        <is>
          <t xml:space="preserve">Low</t>
        </is>
      </c>
      <c r="I469" s="2"/>
      <c r="J469" s="1" t="inlineStr">
        <is>
          <t xml:space="preserve">Unassigned</t>
        </is>
      </c>
      <c r="K469" s="1"/>
      <c r="L469" s="1"/>
      <c r="M469" s="2" t="inlineStr">
        <is>
          <t xml:space="preserve">table-derived</t>
        </is>
      </c>
    </row>
    <row r="470">
      <c r="A470" s="1" t="inlineStr">
        <is>
          <t xml:space="preserve">R-469</t>
        </is>
      </c>
      <c r="B470" s="1" t="inlineStr">
        <is>
          <t xml:space="preserve">B.6.9.2.1</t>
        </is>
      </c>
      <c r="C470" s="1"/>
      <c r="D470" s="1">
        <v>12</v>
      </c>
      <c r="E470" s="2" t="inlineStr">
        <is>
          <t xml:space="preserve">d. Perform refrigeration analysis.</t>
        </is>
      </c>
      <c r="F470" s="1" t="inlineStr">
        <is>
          <t xml:space="preserve">other</t>
        </is>
      </c>
      <c r="G470" s="1" t="inlineStr">
        <is>
          <t xml:space="preserve">Yes</t>
        </is>
      </c>
      <c r="H470" s="1" t="inlineStr">
        <is>
          <t xml:space="preserve">Low</t>
        </is>
      </c>
      <c r="I470" s="2"/>
      <c r="J470" s="1" t="inlineStr">
        <is>
          <t xml:space="preserve">Unassigned</t>
        </is>
      </c>
      <c r="K470" s="1"/>
      <c r="L470" s="1"/>
      <c r="M470" s="2" t="inlineStr">
        <is>
          <t xml:space="preserve">table-derived</t>
        </is>
      </c>
    </row>
    <row r="471">
      <c r="A471" s="1" t="inlineStr">
        <is>
          <t xml:space="preserve">R-470</t>
        </is>
      </c>
      <c r="B471" s="1" t="inlineStr">
        <is>
          <t xml:space="preserve">B.6.9.2.1</t>
        </is>
      </c>
      <c r="C471" s="1"/>
      <c r="D471" s="1">
        <v>12</v>
      </c>
      <c r="E471" s="2" t="inlineStr">
        <is>
          <t xml:space="preserve">e. Review operating data for trends that may indicate increasing vibration or excess power consumption.</t>
        </is>
      </c>
      <c r="F471" s="1" t="inlineStr">
        <is>
          <t xml:space="preserve">other</t>
        </is>
      </c>
      <c r="G471" s="1" t="inlineStr">
        <is>
          <t xml:space="preserve">Yes</t>
        </is>
      </c>
      <c r="H471" s="1" t="inlineStr">
        <is>
          <t xml:space="preserve">Low</t>
        </is>
      </c>
      <c r="I471" s="2"/>
      <c r="J471" s="1" t="inlineStr">
        <is>
          <t xml:space="preserve">Unassigned</t>
        </is>
      </c>
      <c r="K471" s="1"/>
      <c r="L471" s="1"/>
      <c r="M471" s="2" t="inlineStr">
        <is>
          <t xml:space="preserve">table-derived; qa-candidate:weak-verifiability</t>
        </is>
      </c>
    </row>
    <row r="472">
      <c r="A472" s="1" t="inlineStr">
        <is>
          <t xml:space="preserve">R-471</t>
        </is>
      </c>
      <c r="B472" s="1" t="inlineStr">
        <is>
          <t xml:space="preserve">B.6.9.2.1</t>
        </is>
      </c>
      <c r="C472" s="1"/>
      <c r="D472" s="1">
        <v>12</v>
      </c>
      <c r="E472" s="2" t="inlineStr">
        <is>
          <t xml:space="preserve">f. Magnetic Bearing Controller (MBC) data analysis to include 1x rotational speed vibration in displacement.</t>
        </is>
      </c>
      <c r="F472" s="1" t="inlineStr">
        <is>
          <t xml:space="preserve">other</t>
        </is>
      </c>
      <c r="G472" s="1" t="inlineStr">
        <is>
          <t xml:space="preserve">Yes</t>
        </is>
      </c>
      <c r="H472" s="1" t="inlineStr">
        <is>
          <t xml:space="preserve">Low</t>
        </is>
      </c>
      <c r="I472" s="2"/>
      <c r="J472" s="1" t="inlineStr">
        <is>
          <t xml:space="preserve">Unassigned</t>
        </is>
      </c>
      <c r="K472" s="1"/>
      <c r="L472" s="1"/>
      <c r="M472" s="2" t="inlineStr">
        <is>
          <t xml:space="preserve">table-derived</t>
        </is>
      </c>
    </row>
    <row r="473">
      <c r="A473" s="1" t="inlineStr">
        <is>
          <t xml:space="preserve">R-472</t>
        </is>
      </c>
      <c r="B473" s="1" t="inlineStr">
        <is>
          <t xml:space="preserve">B.6.9.2.2</t>
        </is>
      </c>
      <c r="C473" s="1"/>
      <c r="D473" s="1">
        <v>12</v>
      </c>
      <c r="E473" s="2" t="inlineStr">
        <is>
          <t xml:space="preserve">a. Perform the Eddy current testing.</t>
        </is>
      </c>
      <c r="F473" s="1" t="inlineStr">
        <is>
          <t xml:space="preserve">other</t>
        </is>
      </c>
      <c r="G473" s="1" t="inlineStr">
        <is>
          <t xml:space="preserve">Yes</t>
        </is>
      </c>
      <c r="H473" s="1" t="inlineStr">
        <is>
          <t xml:space="preserve">Low</t>
        </is>
      </c>
      <c r="I473" s="2"/>
      <c r="J473" s="1" t="inlineStr">
        <is>
          <t xml:space="preserve">Unassigned</t>
        </is>
      </c>
      <c r="K473" s="1"/>
      <c r="L473" s="1"/>
      <c r="M473" s="2" t="inlineStr">
        <is>
          <t xml:space="preserve">table-derived</t>
        </is>
      </c>
    </row>
    <row r="474">
      <c r="A474" s="1" t="inlineStr">
        <is>
          <t xml:space="preserve">R-473</t>
        </is>
      </c>
      <c r="B474" s="1" t="inlineStr">
        <is>
          <t xml:space="preserve">B.6.9.2.2</t>
        </is>
      </c>
      <c r="C474" s="1"/>
      <c r="D474" s="1">
        <v>12</v>
      </c>
      <c r="E474" s="2" t="inlineStr">
        <is>
          <t xml:space="preserve">b. Inspect Tubes.</t>
        </is>
      </c>
      <c r="F474" s="1" t="inlineStr">
        <is>
          <t xml:space="preserve">other</t>
        </is>
      </c>
      <c r="G474" s="1" t="inlineStr">
        <is>
          <t xml:space="preserve">Yes</t>
        </is>
      </c>
      <c r="H474" s="1" t="inlineStr">
        <is>
          <t xml:space="preserve">Low</t>
        </is>
      </c>
      <c r="I474" s="2"/>
      <c r="J474" s="1" t="inlineStr">
        <is>
          <t xml:space="preserve">Unassigned</t>
        </is>
      </c>
      <c r="K474" s="1"/>
      <c r="L474" s="1"/>
      <c r="M474" s="2" t="inlineStr">
        <is>
          <t xml:space="preserve">table-derived</t>
        </is>
      </c>
    </row>
    <row r="475">
      <c r="A475" s="1" t="inlineStr">
        <is>
          <t xml:space="preserve">R-474</t>
        </is>
      </c>
      <c r="B475" s="1" t="inlineStr">
        <is>
          <t xml:space="preserve">B.6.9.2.3</t>
        </is>
      </c>
      <c r="C475" s="1"/>
      <c r="D475" s="1">
        <v>12</v>
      </c>
      <c r="E475" s="2" t="inlineStr">
        <is>
          <t xml:space="preserve">6.10.1. Non-standard service delivery fee, provide software upgrades to Metasys as necessary.</t>
        </is>
      </c>
      <c r="F475" s="1" t="inlineStr">
        <is>
          <t xml:space="preserve">other</t>
        </is>
      </c>
      <c r="G475" s="1" t="inlineStr">
        <is>
          <t xml:space="preserve">Yes</t>
        </is>
      </c>
      <c r="H475" s="1" t="inlineStr">
        <is>
          <t xml:space="preserve">Low</t>
        </is>
      </c>
      <c r="I475" s="2"/>
      <c r="J475" s="1" t="inlineStr">
        <is>
          <t xml:space="preserve">Unassigned</t>
        </is>
      </c>
      <c r="K475" s="1"/>
      <c r="L475" s="1"/>
      <c r="M475" s="2" t="inlineStr">
        <is>
          <t xml:space="preserve">qa-candidate:vague; near-duplicate:R-337; qa:flags:same non-standard service delivery item as R-337; 'as necessary' is vague</t>
        </is>
      </c>
    </row>
    <row r="476">
      <c r="A476" s="1" t="inlineStr">
        <is>
          <t xml:space="preserve">R-475</t>
        </is>
      </c>
      <c r="B476" s="1" t="inlineStr">
        <is>
          <t xml:space="preserve">B.6.11.1.2</t>
        </is>
      </c>
      <c r="C476" s="1"/>
      <c r="D476" s="1">
        <v>13</v>
      </c>
      <c r="E476" s="2" t="inlineStr">
        <is>
          <t xml:space="preserve">c. Lubricate pump and motor bearing(s) per manufacturer's recommendation.</t>
        </is>
      </c>
      <c r="F476" s="1" t="inlineStr">
        <is>
          <t xml:space="preserve">other</t>
        </is>
      </c>
      <c r="G476" s="1" t="inlineStr">
        <is>
          <t xml:space="preserve">Yes</t>
        </is>
      </c>
      <c r="H476" s="1" t="inlineStr">
        <is>
          <t xml:space="preserve">Low</t>
        </is>
      </c>
      <c r="I476" s="2"/>
      <c r="J476" s="1" t="inlineStr">
        <is>
          <t xml:space="preserve">Unassigned</t>
        </is>
      </c>
      <c r="K476" s="1"/>
      <c r="L476" s="1"/>
      <c r="M476" s="2" t="inlineStr">
        <is>
          <t xml:space="preserve">table-derived</t>
        </is>
      </c>
    </row>
    <row r="477">
      <c r="A477" s="1" t="inlineStr">
        <is>
          <t xml:space="preserve">R-476</t>
        </is>
      </c>
      <c r="B477" s="1" t="inlineStr">
        <is>
          <t xml:space="preserve">C.1</t>
        </is>
      </c>
      <c r="C477" s="1"/>
      <c r="D477" s="1">
        <v>18</v>
      </c>
      <c r="E477" s="2" t="inlineStr">
        <is>
          <t xml:space="preserve">The Contractor or its assignee may assign its rights to receive payment due as a result of performance of this contract to a bank, trust company, or other financing institution, including any Federal lending agency in accordance with the Assignment of Claims Act (31 U.S.C. 3727).</t>
        </is>
      </c>
      <c r="F477" s="1" t="inlineStr">
        <is>
          <t xml:space="preserve">other</t>
        </is>
      </c>
      <c r="G477" s="1" t="inlineStr">
        <is>
          <t xml:space="preserve">No</t>
        </is>
      </c>
      <c r="H477" s="1" t="inlineStr">
        <is>
          <t xml:space="preserve">Low</t>
        </is>
      </c>
      <c r="I477" s="2"/>
      <c r="J477" s="1" t="inlineStr">
        <is>
          <t xml:space="preserve">Unassigned</t>
        </is>
      </c>
      <c r="K477" s="1"/>
      <c r="L477" s="1"/>
      <c r="M477" s="2" t="inlineStr">
        <is>
          <t xml:space="preserve">xref:unresolved</t>
        </is>
      </c>
    </row>
    <row r="478">
      <c r="A478" s="1" t="inlineStr">
        <is>
          <t xml:space="preserve">R-477</t>
        </is>
      </c>
      <c r="B478" s="1" t="inlineStr">
        <is>
          <t xml:space="preserve">C.1</t>
        </is>
      </c>
      <c r="C478" s="1"/>
      <c r="D478" s="1">
        <v>18</v>
      </c>
      <c r="E478" s="2" t="inlineStr">
        <is>
          <t xml:space="preserve">Changes in the terms and conditions of this contract may be made only by written agreement of the parties.</t>
        </is>
      </c>
      <c r="F478" s="1" t="inlineStr">
        <is>
          <t xml:space="preserve">other</t>
        </is>
      </c>
      <c r="G478" s="1" t="inlineStr">
        <is>
          <t xml:space="preserve">Yes</t>
        </is>
      </c>
      <c r="H478" s="1" t="inlineStr">
        <is>
          <t xml:space="preserve">Low</t>
        </is>
      </c>
      <c r="I478" s="2"/>
      <c r="J478" s="1" t="inlineStr">
        <is>
          <t xml:space="preserve">Unassigned</t>
        </is>
      </c>
      <c r="K478" s="1"/>
      <c r="L478" s="1"/>
      <c r="M478" s="2"/>
    </row>
    <row r="479">
      <c r="A479" s="1" t="inlineStr">
        <is>
          <t xml:space="preserve">R-478</t>
        </is>
      </c>
      <c r="B479" s="1" t="inlineStr">
        <is>
          <t xml:space="preserve">C.1</t>
        </is>
      </c>
      <c r="C479" s="1"/>
      <c r="D479" s="1">
        <v>18</v>
      </c>
      <c r="E479" s="2" t="inlineStr">
        <is>
          <t xml:space="preserve">This contract is subject to 41 U.S.C. chapter 71, Contract Disputes.</t>
        </is>
      </c>
      <c r="F479" s="1" t="inlineStr">
        <is>
          <t xml:space="preserve">other</t>
        </is>
      </c>
      <c r="G479" s="1" t="inlineStr">
        <is>
          <t xml:space="preserve">Yes</t>
        </is>
      </c>
      <c r="H479" s="1" t="inlineStr">
        <is>
          <t xml:space="preserve">Low</t>
        </is>
      </c>
      <c r="I479" s="2"/>
      <c r="J479" s="1" t="inlineStr">
        <is>
          <t xml:space="preserve">Unassigned</t>
        </is>
      </c>
      <c r="K479" s="1"/>
      <c r="L479" s="1"/>
      <c r="M479" s="2"/>
    </row>
    <row r="480">
      <c r="A480" s="1" t="inlineStr">
        <is>
          <t xml:space="preserve">R-479</t>
        </is>
      </c>
      <c r="B480" s="1" t="inlineStr">
        <is>
          <t xml:space="preserve">C.1</t>
        </is>
      </c>
      <c r="C480" s="1"/>
      <c r="D480" s="1">
        <v>19</v>
      </c>
      <c r="E480" s="2" t="inlineStr">
        <is>
          <t xml:space="preserve">The Government will handle invoices according to the Prompt Payment Act (31 U.S.C. 3903) and 5 CFR part 1315.</t>
        </is>
      </c>
      <c r="F480" s="1" t="inlineStr">
        <is>
          <t xml:space="preserve">will</t>
        </is>
      </c>
      <c r="G480" s="1" t="inlineStr">
        <is>
          <t xml:space="preserve">Yes</t>
        </is>
      </c>
      <c r="H480" s="1" t="inlineStr">
        <is>
          <t xml:space="preserve">Low</t>
        </is>
      </c>
      <c r="I480" s="2"/>
      <c r="J480" s="1" t="inlineStr">
        <is>
          <t xml:space="preserve">Government Dependency</t>
        </is>
      </c>
      <c r="K480" s="1" t="inlineStr">
        <is>
          <t xml:space="preserve">Government</t>
        </is>
      </c>
      <c r="L480" s="1"/>
      <c r="M480" s="2" t="inlineStr">
        <is>
          <t xml:space="preserve">government-obligation</t>
        </is>
      </c>
    </row>
    <row r="481">
      <c r="A481" s="1" t="inlineStr">
        <is>
          <t xml:space="preserve">R-480</t>
        </is>
      </c>
      <c r="B481" s="1" t="inlineStr">
        <is>
          <t xml:space="preserve">C.1</t>
        </is>
      </c>
      <c r="C481" s="1"/>
      <c r="D481" s="1">
        <v>19</v>
      </c>
      <c r="E481" s="2" t="inlineStr">
        <is>
          <t xml:space="preserve">The Government will make payment in accordance with the Prompt Payment Act ( 31 U.S.C. 3903) and prompt payment regulations at 5 CFR part 1315.</t>
        </is>
      </c>
      <c r="F481" s="1" t="inlineStr">
        <is>
          <t xml:space="preserve">will</t>
        </is>
      </c>
      <c r="G481" s="1" t="inlineStr">
        <is>
          <t xml:space="preserve">Yes</t>
        </is>
      </c>
      <c r="H481" s="1" t="inlineStr">
        <is>
          <t xml:space="preserve">Low</t>
        </is>
      </c>
      <c r="I481" s="2"/>
      <c r="J481" s="1" t="inlineStr">
        <is>
          <t xml:space="preserve">Government Dependency</t>
        </is>
      </c>
      <c r="K481" s="1" t="inlineStr">
        <is>
          <t xml:space="preserve">Government</t>
        </is>
      </c>
      <c r="L481" s="1"/>
      <c r="M481" s="2" t="inlineStr">
        <is>
          <t xml:space="preserve">government-obligation; xref:unresolved</t>
        </is>
      </c>
    </row>
    <row r="482">
      <c r="A482" s="1" t="inlineStr">
        <is>
          <t xml:space="preserve">R-481</t>
        </is>
      </c>
      <c r="B482" s="1" t="inlineStr">
        <is>
          <t xml:space="preserve">C.1</t>
        </is>
      </c>
      <c r="C482" s="1"/>
      <c r="D482" s="1">
        <v>19</v>
      </c>
      <c r="E482" s="2" t="inlineStr">
        <is>
          <t xml:space="preserve">All amounts that become payable by the Contractor to the Government under this contract shall bear simple interest from the date due until paid unless paid within 30 days of becoming due.</t>
        </is>
      </c>
      <c r="F482" s="1" t="inlineStr">
        <is>
          <t xml:space="preserve">shall</t>
        </is>
      </c>
      <c r="G482" s="1" t="inlineStr">
        <is>
          <t xml:space="preserve">Yes</t>
        </is>
      </c>
      <c r="H482" s="1" t="inlineStr">
        <is>
          <t xml:space="preserve">Low</t>
        </is>
      </c>
      <c r="I482" s="2"/>
      <c r="J482" s="1" t="inlineStr">
        <is>
          <t xml:space="preserve">Unassigned</t>
        </is>
      </c>
      <c r="K482" s="1"/>
      <c r="L482" s="1"/>
      <c r="M482" s="2" t="inlineStr">
        <is>
          <t xml:space="preserve">near-duplicate:R-116; qa:flags:same interest-on-amounts-due provision as R-116</t>
        </is>
      </c>
    </row>
    <row r="483">
      <c r="A483" s="1" t="inlineStr">
        <is>
          <t xml:space="preserve">R-482</t>
        </is>
      </c>
      <c r="B483" s="1" t="inlineStr">
        <is>
          <t xml:space="preserve">C.1</t>
        </is>
      </c>
      <c r="C483" s="1"/>
      <c r="D483" s="1">
        <v>20</v>
      </c>
      <c r="E483" s="2" t="inlineStr">
        <is>
          <t xml:space="preserve">The Government may issue a demand for payment to the Contractor upon finding a debt is due under the contract.</t>
        </is>
      </c>
      <c r="F483" s="1" t="inlineStr">
        <is>
          <t xml:space="preserve">other</t>
        </is>
      </c>
      <c r="G483" s="1" t="inlineStr">
        <is>
          <t xml:space="preserve">No</t>
        </is>
      </c>
      <c r="H483" s="1" t="inlineStr">
        <is>
          <t xml:space="preserve">Low</t>
        </is>
      </c>
      <c r="I483" s="2"/>
      <c r="J483" s="1" t="inlineStr">
        <is>
          <t xml:space="preserve">Government Dependency</t>
        </is>
      </c>
      <c r="K483" s="1" t="inlineStr">
        <is>
          <t xml:space="preserve">Government</t>
        </is>
      </c>
      <c r="L483" s="1"/>
      <c r="M483" s="2" t="inlineStr">
        <is>
          <t xml:space="preserve">government-obligation</t>
        </is>
      </c>
    </row>
    <row r="484">
      <c r="A484" s="1" t="inlineStr">
        <is>
          <t xml:space="preserve">R-483</t>
        </is>
      </c>
      <c r="B484" s="1" t="inlineStr">
        <is>
          <t xml:space="preserve">C.1</t>
        </is>
      </c>
      <c r="C484" s="1"/>
      <c r="D484" s="1">
        <v>20</v>
      </c>
      <c r="E484" s="2" t="inlineStr">
        <is>
          <t xml:space="preserve">If a demand for payment was previously issued for the debt, the demand for payment included in the final decision shall identify the same due date as the original demand for payment.</t>
        </is>
      </c>
      <c r="F484" s="1" t="inlineStr">
        <is>
          <t xml:space="preserve">shall</t>
        </is>
      </c>
      <c r="G484" s="1" t="inlineStr">
        <is>
          <t xml:space="preserve">Yes</t>
        </is>
      </c>
      <c r="H484" s="1" t="inlineStr">
        <is>
          <t xml:space="preserve">Low</t>
        </is>
      </c>
      <c r="I484" s="2"/>
      <c r="J484" s="1" t="inlineStr">
        <is>
          <t xml:space="preserve">Government Dependency</t>
        </is>
      </c>
      <c r="K484" s="1" t="inlineStr">
        <is>
          <t xml:space="preserve">Government</t>
        </is>
      </c>
      <c r="L484" s="1"/>
      <c r="M484" s="2" t="inlineStr">
        <is>
          <t xml:space="preserve">government-obligation; near-duplicate:R-119; qa:flags:same demand-for-payment due date provision as R-119</t>
        </is>
      </c>
    </row>
    <row r="485">
      <c r="A485" s="1" t="inlineStr">
        <is>
          <t xml:space="preserve">R-484</t>
        </is>
      </c>
      <c r="B485" s="1" t="inlineStr">
        <is>
          <t xml:space="preserve">C.1</t>
        </is>
      </c>
      <c r="C485" s="1"/>
      <c r="D485" s="1">
        <v>20</v>
      </c>
      <c r="E485" s="2" t="inlineStr">
        <is>
          <t xml:space="preserve">Amounts shall be due at the earliest of the following dates:</t>
        </is>
      </c>
      <c r="F485" s="1" t="inlineStr">
        <is>
          <t xml:space="preserve">shall</t>
        </is>
      </c>
      <c r="G485" s="1" t="inlineStr">
        <is>
          <t xml:space="preserve">Yes</t>
        </is>
      </c>
      <c r="H485" s="1" t="inlineStr">
        <is>
          <t xml:space="preserve">Low</t>
        </is>
      </c>
      <c r="I485" s="2"/>
      <c r="J485" s="1" t="inlineStr">
        <is>
          <t xml:space="preserve">Unassigned</t>
        </is>
      </c>
      <c r="K485" s="1"/>
      <c r="L485" s="1"/>
      <c r="M485" s="2" t="inlineStr">
        <is>
          <t xml:space="preserve">near-duplicate:R-120; qa:flags:same amounts-due lead-in as R-120</t>
        </is>
      </c>
    </row>
    <row r="486">
      <c r="A486" s="1" t="inlineStr">
        <is>
          <t xml:space="preserve">R-485</t>
        </is>
      </c>
      <c r="B486" s="1" t="inlineStr">
        <is>
          <t xml:space="preserve">C.1</t>
        </is>
      </c>
      <c r="C486" s="1"/>
      <c r="D486" s="1">
        <v>20</v>
      </c>
      <c r="E486" s="2" t="inlineStr">
        <is>
          <t xml:space="preserve">The date fixed under this contract.</t>
        </is>
      </c>
      <c r="F486" s="1" t="inlineStr">
        <is>
          <t xml:space="preserve">other</t>
        </is>
      </c>
      <c r="G486" s="1" t="inlineStr">
        <is>
          <t xml:space="preserve">Yes</t>
        </is>
      </c>
      <c r="H486" s="1" t="inlineStr">
        <is>
          <t xml:space="preserve">Low</t>
        </is>
      </c>
      <c r="I486" s="2"/>
      <c r="J486" s="1" t="inlineStr">
        <is>
          <t xml:space="preserve">Unassigned</t>
        </is>
      </c>
      <c r="K486" s="1"/>
      <c r="L486" s="1"/>
      <c r="M486" s="2" t="inlineStr">
        <is>
          <t xml:space="preserve">table-derived; near-duplicate:R-121; qa:flags:same due-date item as R-121</t>
        </is>
      </c>
    </row>
    <row r="487">
      <c r="A487" s="1" t="inlineStr">
        <is>
          <t xml:space="preserve">R-486</t>
        </is>
      </c>
      <c r="B487" s="1" t="inlineStr">
        <is>
          <t xml:space="preserve">C.1</t>
        </is>
      </c>
      <c r="C487" s="1"/>
      <c r="D487" s="1">
        <v>20</v>
      </c>
      <c r="E487" s="2" t="inlineStr">
        <is>
          <t xml:space="preserve">The date of the first written demand for payment, including any demand for payment resulting from a termination for cause.</t>
        </is>
      </c>
      <c r="F487" s="1" t="inlineStr">
        <is>
          <t xml:space="preserve">other</t>
        </is>
      </c>
      <c r="G487" s="1" t="inlineStr">
        <is>
          <t xml:space="preserve">Yes</t>
        </is>
      </c>
      <c r="H487" s="1" t="inlineStr">
        <is>
          <t xml:space="preserve">Low</t>
        </is>
      </c>
      <c r="I487" s="2"/>
      <c r="J487" s="1" t="inlineStr">
        <is>
          <t xml:space="preserve">Unassigned</t>
        </is>
      </c>
      <c r="K487" s="1"/>
      <c r="L487" s="1"/>
      <c r="M487" s="2" t="inlineStr">
        <is>
          <t xml:space="preserve">table-derived; near-duplicate:R-122; qa:flags:same due-date item as R-122</t>
        </is>
      </c>
    </row>
    <row r="488">
      <c r="A488" s="1" t="inlineStr">
        <is>
          <t xml:space="preserve">R-487</t>
        </is>
      </c>
      <c r="B488" s="1" t="inlineStr">
        <is>
          <t xml:space="preserve">C.1</t>
        </is>
      </c>
      <c r="C488" s="1"/>
      <c r="D488" s="1">
        <v>20</v>
      </c>
      <c r="E488" s="2" t="inlineStr">
        <is>
          <t xml:space="preserve">The interest charge shall be computed for the actual number of calendar days involved beginning on the due date and ending on- (A) The date on which the designated office receives payment from the Contractor; (B) The date of issuance of a Government check to the Contractor from which an amount otherwise payable has been withheld as a credit against the contract debt; or (C) The date on which an amount withheld and applied to the contract debt would otherwise have become payable to the Contractor.</t>
        </is>
      </c>
      <c r="F488" s="1" t="inlineStr">
        <is>
          <t xml:space="preserve">shall</t>
        </is>
      </c>
      <c r="G488" s="1" t="inlineStr">
        <is>
          <t xml:space="preserve">Yes</t>
        </is>
      </c>
      <c r="H488" s="1" t="inlineStr">
        <is>
          <t xml:space="preserve">Low</t>
        </is>
      </c>
      <c r="I488" s="2"/>
      <c r="J488" s="1" t="inlineStr">
        <is>
          <t xml:space="preserve">Unassigned</t>
        </is>
      </c>
      <c r="K488" s="1"/>
      <c r="L488" s="1"/>
      <c r="M488" s="2" t="inlineStr">
        <is>
          <t xml:space="preserve">near-duplicate:R-123; qa:flags:same interest computation provision as R-123</t>
        </is>
      </c>
    </row>
    <row r="489">
      <c r="A489" s="1" t="inlineStr">
        <is>
          <t xml:space="preserve">R-488</t>
        </is>
      </c>
      <c r="B489" s="1" t="inlineStr">
        <is>
          <t xml:space="preserve">C.1</t>
        </is>
      </c>
      <c r="C489" s="1"/>
      <c r="D489" s="1">
        <v>20</v>
      </c>
      <c r="E489" s="2" t="inlineStr">
        <is>
          <t xml:space="preserve">The interest charge made under this clause may be reduced under the procedures for interest credits prescribed in FAR part 32 in effect on the date of this contract.</t>
        </is>
      </c>
      <c r="F489" s="1" t="inlineStr">
        <is>
          <t xml:space="preserve">other</t>
        </is>
      </c>
      <c r="G489" s="1" t="inlineStr">
        <is>
          <t xml:space="preserve">No</t>
        </is>
      </c>
      <c r="H489" s="1" t="inlineStr">
        <is>
          <t xml:space="preserve">Low</t>
        </is>
      </c>
      <c r="I489" s="2"/>
      <c r="J489" s="1" t="inlineStr">
        <is>
          <t xml:space="preserve">Unassigned</t>
        </is>
      </c>
      <c r="K489" s="1"/>
      <c r="L489" s="1"/>
      <c r="M489" s="2"/>
    </row>
    <row r="490">
      <c r="A490" s="1" t="inlineStr">
        <is>
          <t xml:space="preserve">R-489</t>
        </is>
      </c>
      <c r="B490" s="1" t="inlineStr">
        <is>
          <t xml:space="preserve">C.1</t>
        </is>
      </c>
      <c r="C490" s="1"/>
      <c r="D490" s="1">
        <v>21</v>
      </c>
      <c r="E490" s="2" t="inlineStr">
        <is>
          <t xml:space="preserve">The contract price includes all applicable Federal, State, and local taxes and duties.</t>
        </is>
      </c>
      <c r="F490" s="1" t="inlineStr">
        <is>
          <t xml:space="preserve">other</t>
        </is>
      </c>
      <c r="G490" s="1" t="inlineStr">
        <is>
          <t xml:space="preserve">Yes</t>
        </is>
      </c>
      <c r="H490" s="1" t="inlineStr">
        <is>
          <t xml:space="preserve">Low</t>
        </is>
      </c>
      <c r="I490" s="2"/>
      <c r="J490" s="1" t="inlineStr">
        <is>
          <t xml:space="preserve">Unassigned</t>
        </is>
      </c>
      <c r="K490" s="1"/>
      <c r="L490" s="1"/>
      <c r="M490" s="2"/>
    </row>
    <row r="491">
      <c r="A491" s="1" t="inlineStr">
        <is>
          <t xml:space="preserve">R-490</t>
        </is>
      </c>
      <c r="B491" s="1" t="inlineStr">
        <is>
          <t xml:space="preserve">C.1</t>
        </is>
      </c>
      <c r="C491" s="1"/>
      <c r="D491" s="1">
        <v>21</v>
      </c>
      <c r="E491" s="2" t="inlineStr">
        <is>
          <t xml:space="preserve">The Government reserves the right to terminate this contract, or any part hereof, for its sole convenience.</t>
        </is>
      </c>
      <c r="F491" s="1" t="inlineStr">
        <is>
          <t xml:space="preserve">other</t>
        </is>
      </c>
      <c r="G491" s="1" t="inlineStr">
        <is>
          <t xml:space="preserve">No</t>
        </is>
      </c>
      <c r="H491" s="1" t="inlineStr">
        <is>
          <t xml:space="preserve">Low</t>
        </is>
      </c>
      <c r="I491" s="2"/>
      <c r="J491" s="1" t="inlineStr">
        <is>
          <t xml:space="preserve">Government Dependency</t>
        </is>
      </c>
      <c r="K491" s="1" t="inlineStr">
        <is>
          <t xml:space="preserve">Government</t>
        </is>
      </c>
      <c r="L491" s="1"/>
      <c r="M491" s="2" t="inlineStr">
        <is>
          <t xml:space="preserve">government-obligation</t>
        </is>
      </c>
    </row>
    <row r="492">
      <c r="A492" s="1" t="inlineStr">
        <is>
          <t xml:space="preserve">R-491</t>
        </is>
      </c>
      <c r="B492" s="1" t="inlineStr">
        <is>
          <t xml:space="preserve">C.1</t>
        </is>
      </c>
      <c r="C492" s="1"/>
      <c r="D492" s="1">
        <v>21</v>
      </c>
      <c r="E492" s="2" t="inlineStr">
        <is>
          <t xml:space="preserve">The Government may terminate this contract, or any part hereof, for cause in the event of any default by the Contractor, or if the Contractor fails to comply with any contract terms and conditions, or fails to provide the Government, upon request, with adequate assurances of future performance.</t>
        </is>
      </c>
      <c r="F492" s="1" t="inlineStr">
        <is>
          <t xml:space="preserve">other</t>
        </is>
      </c>
      <c r="G492" s="1" t="inlineStr">
        <is>
          <t xml:space="preserve">No</t>
        </is>
      </c>
      <c r="H492" s="1" t="inlineStr">
        <is>
          <t xml:space="preserve">Low</t>
        </is>
      </c>
      <c r="I492" s="2"/>
      <c r="J492" s="1" t="inlineStr">
        <is>
          <t xml:space="preserve">Government Dependency</t>
        </is>
      </c>
      <c r="K492" s="1" t="inlineStr">
        <is>
          <t xml:space="preserve">Government</t>
        </is>
      </c>
      <c r="L492" s="1"/>
      <c r="M492" s="2" t="inlineStr">
        <is>
          <t xml:space="preserve">government-obligation</t>
        </is>
      </c>
    </row>
    <row r="493">
      <c r="A493" s="1" t="inlineStr">
        <is>
          <t xml:space="preserve">R-492</t>
        </is>
      </c>
      <c r="B493" s="1" t="inlineStr">
        <is>
          <t xml:space="preserve">C.1</t>
        </is>
      </c>
      <c r="C493" s="1"/>
      <c r="D493" s="1">
        <v>21</v>
      </c>
      <c r="E493" s="2" t="inlineStr">
        <is>
          <t xml:space="preserve">The Government will send a cure notice to the Contractor, unless the reason for the termination is late delivery.</t>
        </is>
      </c>
      <c r="F493" s="1" t="inlineStr">
        <is>
          <t xml:space="preserve">will</t>
        </is>
      </c>
      <c r="G493" s="1" t="inlineStr">
        <is>
          <t xml:space="preserve">Yes</t>
        </is>
      </c>
      <c r="H493" s="1" t="inlineStr">
        <is>
          <t xml:space="preserve">Low</t>
        </is>
      </c>
      <c r="I493" s="2"/>
      <c r="J493" s="1" t="inlineStr">
        <is>
          <t xml:space="preserve">Government Dependency</t>
        </is>
      </c>
      <c r="K493" s="1" t="inlineStr">
        <is>
          <t xml:space="preserve">Government</t>
        </is>
      </c>
      <c r="L493" s="1"/>
      <c r="M493" s="2" t="inlineStr">
        <is>
          <t xml:space="preserve">government-obligation</t>
        </is>
      </c>
    </row>
    <row r="494">
      <c r="A494" s="1" t="inlineStr">
        <is>
          <t xml:space="preserve">R-493</t>
        </is>
      </c>
      <c r="B494" s="1" t="inlineStr">
        <is>
          <t xml:space="preserve">C.1</t>
        </is>
      </c>
      <c r="C494" s="1"/>
      <c r="D494" s="1">
        <v>21</v>
      </c>
      <c r="E494" s="2" t="inlineStr">
        <is>
          <t xml:space="preserve">Except as otherwise provided by an express warranty, the Contractor will not be liable to the Government for consequential damages resulting from any defect or deficiencies in accepted items.</t>
        </is>
      </c>
      <c r="F494" s="1" t="inlineStr">
        <is>
          <t xml:space="preserve">will</t>
        </is>
      </c>
      <c r="G494" s="1" t="inlineStr">
        <is>
          <t xml:space="preserve">Yes</t>
        </is>
      </c>
      <c r="H494" s="1" t="inlineStr">
        <is>
          <t xml:space="preserve">Low</t>
        </is>
      </c>
      <c r="I494" s="2"/>
      <c r="J494" s="1" t="inlineStr">
        <is>
          <t xml:space="preserve">Unassigned</t>
        </is>
      </c>
      <c r="K494" s="1"/>
      <c r="L494" s="1"/>
      <c r="M494" s="2"/>
    </row>
    <row r="495">
      <c r="A495" s="1" t="inlineStr">
        <is>
          <t xml:space="preserve">R-494</t>
        </is>
      </c>
      <c r="B495" s="1" t="inlineStr">
        <is>
          <t xml:space="preserve">C.1</t>
        </is>
      </c>
      <c r="C495" s="1"/>
      <c r="D495" s="1">
        <v>21</v>
      </c>
      <c r="E495" s="2" t="inlineStr">
        <is>
          <t xml:space="preserve">(1) The schedule of supplies/services;</t>
        </is>
      </c>
      <c r="F495" s="1" t="inlineStr">
        <is>
          <t xml:space="preserve">other</t>
        </is>
      </c>
      <c r="G495" s="1" t="inlineStr">
        <is>
          <t xml:space="preserve">Yes</t>
        </is>
      </c>
      <c r="H495" s="1" t="inlineStr">
        <is>
          <t xml:space="preserve">Low</t>
        </is>
      </c>
      <c r="I495" s="2"/>
      <c r="J495" s="1" t="inlineStr">
        <is>
          <t xml:space="preserve">Unassigned</t>
        </is>
      </c>
      <c r="K495" s="1"/>
      <c r="L495" s="1"/>
      <c r="M495" s="2" t="inlineStr">
        <is>
          <t xml:space="preserve">table-derived</t>
        </is>
      </c>
    </row>
    <row r="496">
      <c r="A496" s="1" t="inlineStr">
        <is>
          <t xml:space="preserve">R-495</t>
        </is>
      </c>
      <c r="B496" s="1" t="inlineStr">
        <is>
          <t xml:space="preserve">C.1</t>
        </is>
      </c>
      <c r="C496" s="1"/>
      <c r="D496" s="1">
        <v>21</v>
      </c>
      <c r="E496" s="2" t="inlineStr">
        <is>
          <t xml:space="preserve">(2) The Disputes, Payments, Invoice, Compliance with Laws Unique to Government Contracts, and Unauthorized Obligations paragraphs of this clause;</t>
        </is>
      </c>
      <c r="F496" s="1" t="inlineStr">
        <is>
          <t xml:space="preserve">other</t>
        </is>
      </c>
      <c r="G496" s="1" t="inlineStr">
        <is>
          <t xml:space="preserve">Yes</t>
        </is>
      </c>
      <c r="H496" s="1" t="inlineStr">
        <is>
          <t xml:space="preserve">Low</t>
        </is>
      </c>
      <c r="I496" s="2"/>
      <c r="J496" s="1" t="inlineStr">
        <is>
          <t xml:space="preserve">Unassigned</t>
        </is>
      </c>
      <c r="K496" s="1"/>
      <c r="L496" s="1"/>
      <c r="M496" s="2" t="inlineStr">
        <is>
          <t xml:space="preserve">table-derived</t>
        </is>
      </c>
    </row>
    <row r="497">
      <c r="A497" s="1" t="inlineStr">
        <is>
          <t xml:space="preserve">R-496</t>
        </is>
      </c>
      <c r="B497" s="1" t="inlineStr">
        <is>
          <t xml:space="preserve">C.1</t>
        </is>
      </c>
      <c r="C497" s="1"/>
      <c r="D497" s="1">
        <v>21</v>
      </c>
      <c r="E497" s="2" t="inlineStr">
        <is>
          <t xml:space="preserve">(3) Other contract clauses incorporated in the solicitation or contract;</t>
        </is>
      </c>
      <c r="F497" s="1" t="inlineStr">
        <is>
          <t xml:space="preserve">other</t>
        </is>
      </c>
      <c r="G497" s="1" t="inlineStr">
        <is>
          <t xml:space="preserve">Yes</t>
        </is>
      </c>
      <c r="H497" s="1" t="inlineStr">
        <is>
          <t xml:space="preserve">Low</t>
        </is>
      </c>
      <c r="I497" s="2"/>
      <c r="J497" s="1" t="inlineStr">
        <is>
          <t xml:space="preserve">Unassigned</t>
        </is>
      </c>
      <c r="K497" s="1"/>
      <c r="L497" s="1"/>
      <c r="M497" s="2" t="inlineStr">
        <is>
          <t xml:space="preserve">table-derived</t>
        </is>
      </c>
    </row>
    <row r="498">
      <c r="A498" s="1" t="inlineStr">
        <is>
          <t xml:space="preserve">R-497</t>
        </is>
      </c>
      <c r="B498" s="1" t="inlineStr">
        <is>
          <t xml:space="preserve">C.1</t>
        </is>
      </c>
      <c r="C498" s="1"/>
      <c r="D498" s="1">
        <v>22</v>
      </c>
      <c r="E498" s="2" t="inlineStr">
        <is>
          <t xml:space="preserve">(4) Addenda to this solicitation or contract;</t>
        </is>
      </c>
      <c r="F498" s="1" t="inlineStr">
        <is>
          <t xml:space="preserve">other</t>
        </is>
      </c>
      <c r="G498" s="1" t="inlineStr">
        <is>
          <t xml:space="preserve">Yes</t>
        </is>
      </c>
      <c r="H498" s="1" t="inlineStr">
        <is>
          <t xml:space="preserve">Low</t>
        </is>
      </c>
      <c r="I498" s="2"/>
      <c r="J498" s="1" t="inlineStr">
        <is>
          <t xml:space="preserve">Unassigned</t>
        </is>
      </c>
      <c r="K498" s="1"/>
      <c r="L498" s="1"/>
      <c r="M498" s="2" t="inlineStr">
        <is>
          <t xml:space="preserve">table-derived</t>
        </is>
      </c>
    </row>
    <row r="499">
      <c r="A499" s="1" t="inlineStr">
        <is>
          <t xml:space="preserve">R-498</t>
        </is>
      </c>
      <c r="B499" s="1" t="inlineStr">
        <is>
          <t xml:space="preserve">C.1</t>
        </is>
      </c>
      <c r="C499" s="1"/>
      <c r="D499" s="1">
        <v>22</v>
      </c>
      <c r="E499" s="2" t="inlineStr">
        <is>
          <t xml:space="preserve">(5) Solicitation provisions incorporated in the solicitation;</t>
        </is>
      </c>
      <c r="F499" s="1" t="inlineStr">
        <is>
          <t xml:space="preserve">other</t>
        </is>
      </c>
      <c r="G499" s="1" t="inlineStr">
        <is>
          <t xml:space="preserve">Yes</t>
        </is>
      </c>
      <c r="H499" s="1" t="inlineStr">
        <is>
          <t xml:space="preserve">Low</t>
        </is>
      </c>
      <c r="I499" s="2"/>
      <c r="J499" s="1" t="inlineStr">
        <is>
          <t xml:space="preserve">Unassigned</t>
        </is>
      </c>
      <c r="K499" s="1"/>
      <c r="L499" s="1"/>
      <c r="M499" s="2" t="inlineStr">
        <is>
          <t xml:space="preserve">table-derived</t>
        </is>
      </c>
    </row>
    <row r="500">
      <c r="A500" s="1" t="inlineStr">
        <is>
          <t xml:space="preserve">R-499</t>
        </is>
      </c>
      <c r="B500" s="1" t="inlineStr">
        <is>
          <t xml:space="preserve">C.1</t>
        </is>
      </c>
      <c r="C500" s="1"/>
      <c r="D500" s="1">
        <v>22</v>
      </c>
      <c r="E500" s="2" t="inlineStr">
        <is>
          <t xml:space="preserve">(6) Other paragraphs of this clause;</t>
        </is>
      </c>
      <c r="F500" s="1" t="inlineStr">
        <is>
          <t xml:space="preserve">other</t>
        </is>
      </c>
      <c r="G500" s="1" t="inlineStr">
        <is>
          <t xml:space="preserve">Yes</t>
        </is>
      </c>
      <c r="H500" s="1" t="inlineStr">
        <is>
          <t xml:space="preserve">Low</t>
        </is>
      </c>
      <c r="I500" s="2"/>
      <c r="J500" s="1" t="inlineStr">
        <is>
          <t xml:space="preserve">Unassigned</t>
        </is>
      </c>
      <c r="K500" s="1"/>
      <c r="L500" s="1"/>
      <c r="M500" s="2" t="inlineStr">
        <is>
          <t xml:space="preserve">table-derived</t>
        </is>
      </c>
    </row>
    <row r="501">
      <c r="A501" s="1" t="inlineStr">
        <is>
          <t xml:space="preserve">R-500</t>
        </is>
      </c>
      <c r="B501" s="1" t="inlineStr">
        <is>
          <t xml:space="preserve">C.1</t>
        </is>
      </c>
      <c r="C501" s="1"/>
      <c r="D501" s="1">
        <v>22</v>
      </c>
      <c r="E501" s="2" t="inlineStr">
        <is>
          <t xml:space="preserve">(7) Other documents, exhibits, and attachments; and</t>
        </is>
      </c>
      <c r="F501" s="1" t="inlineStr">
        <is>
          <t xml:space="preserve">other</t>
        </is>
      </c>
      <c r="G501" s="1" t="inlineStr">
        <is>
          <t xml:space="preserve">Yes</t>
        </is>
      </c>
      <c r="H501" s="1" t="inlineStr">
        <is>
          <t xml:space="preserve">Low</t>
        </is>
      </c>
      <c r="I501" s="2"/>
      <c r="J501" s="1" t="inlineStr">
        <is>
          <t xml:space="preserve">Unassigned</t>
        </is>
      </c>
      <c r="K501" s="1"/>
      <c r="L501" s="1"/>
      <c r="M501" s="2" t="inlineStr">
        <is>
          <t xml:space="preserve">table-derived</t>
        </is>
      </c>
    </row>
    <row r="502">
      <c r="A502" s="1" t="inlineStr">
        <is>
          <t xml:space="preserve">R-501</t>
        </is>
      </c>
      <c r="B502" s="1" t="inlineStr">
        <is>
          <t xml:space="preserve">C.1</t>
        </is>
      </c>
      <c r="C502" s="1"/>
      <c r="D502" s="1">
        <v>22</v>
      </c>
      <c r="E502" s="2" t="inlineStr">
        <is>
          <t xml:space="preserve">(8) The specification.</t>
        </is>
      </c>
      <c r="F502" s="1" t="inlineStr">
        <is>
          <t xml:space="preserve">other</t>
        </is>
      </c>
      <c r="G502" s="1" t="inlineStr">
        <is>
          <t xml:space="preserve">Yes</t>
        </is>
      </c>
      <c r="H502" s="1" t="inlineStr">
        <is>
          <t xml:space="preserve">Low</t>
        </is>
      </c>
      <c r="I502" s="2"/>
      <c r="J502" s="1" t="inlineStr">
        <is>
          <t xml:space="preserve">Unassigned</t>
        </is>
      </c>
      <c r="K502" s="1"/>
      <c r="L502" s="1"/>
      <c r="M502" s="2" t="inlineStr">
        <is>
          <t xml:space="preserve">table-derived</t>
        </is>
      </c>
    </row>
    <row r="503">
      <c r="A503" s="1" t="inlineStr">
        <is>
          <t xml:space="preserve">R-502</t>
        </is>
      </c>
      <c r="B503" s="1" t="inlineStr">
        <is>
          <t xml:space="preserve">C.1</t>
        </is>
      </c>
      <c r="C503" s="1"/>
      <c r="D503" s="1">
        <v>22</v>
      </c>
      <c r="E503" s="2" t="inlineStr">
        <is>
          <t xml:space="preserve">Except as stated in paragraph (s)(2) of this clause, when any supply or service acquired under this contract is subject to any End User License Agreement (EULA), Terms of Service (TOS), or similar legal instrument or agreement, that includes any clause requiring the Government to indemnify the Contractor or any person or entity for damages, costs, fees, or any other loss or liability that would create an Anti-Deficiency Act violation (31 U.S.C. 1341), the following shall govern:</t>
        </is>
      </c>
      <c r="F503" s="1" t="inlineStr">
        <is>
          <t xml:space="preserve">shall</t>
        </is>
      </c>
      <c r="G503" s="1" t="inlineStr">
        <is>
          <t xml:space="preserve">Yes</t>
        </is>
      </c>
      <c r="H503" s="1" t="inlineStr">
        <is>
          <t xml:space="preserve">Low</t>
        </is>
      </c>
      <c r="I503" s="2"/>
      <c r="J503" s="1" t="inlineStr">
        <is>
          <t xml:space="preserve">Unassigned</t>
        </is>
      </c>
      <c r="K503" s="1"/>
      <c r="L503" s="1"/>
      <c r="M503" s="2" t="inlineStr">
        <is>
          <t xml:space="preserve">near-duplicate:R-135; qa:flags:same EULA/TOS indemnification provision as R-135</t>
        </is>
      </c>
    </row>
    <row r="504">
      <c r="A504" s="1" t="inlineStr">
        <is>
          <t xml:space="preserve">R-503</t>
        </is>
      </c>
      <c r="B504" s="1" t="inlineStr">
        <is>
          <t xml:space="preserve">C.1</t>
        </is>
      </c>
      <c r="C504" s="1"/>
      <c r="D504" s="1">
        <v>22</v>
      </c>
      <c r="E504" s="2" t="inlineStr">
        <is>
          <t xml:space="preserve">(i) Any such clause is unenforceable against the Government.</t>
        </is>
      </c>
      <c r="F504" s="1" t="inlineStr">
        <is>
          <t xml:space="preserve">other</t>
        </is>
      </c>
      <c r="G504" s="1" t="inlineStr">
        <is>
          <t xml:space="preserve">Yes</t>
        </is>
      </c>
      <c r="H504" s="1" t="inlineStr">
        <is>
          <t xml:space="preserve">Low</t>
        </is>
      </c>
      <c r="I504" s="2"/>
      <c r="J504" s="1" t="inlineStr">
        <is>
          <t xml:space="preserve">Unassigned</t>
        </is>
      </c>
      <c r="K504" s="1"/>
      <c r="L504" s="1"/>
      <c r="M504" s="2"/>
    </row>
    <row r="505">
      <c r="A505" s="1" t="inlineStr">
        <is>
          <t xml:space="preserve">R-504</t>
        </is>
      </c>
      <c r="B505" s="1" t="inlineStr">
        <is>
          <t xml:space="preserve">C.1</t>
        </is>
      </c>
      <c r="C505" s="1"/>
      <c r="D505" s="1">
        <v>22</v>
      </c>
      <c r="E505" s="2" t="inlineStr">
        <is>
          <t xml:space="preserve">(iii) Any such clause is deemed to be stricken from the EULA, TOS, or similar legal instrument or agreement.</t>
        </is>
      </c>
      <c r="F505" s="1" t="inlineStr">
        <is>
          <t xml:space="preserve">other</t>
        </is>
      </c>
      <c r="G505" s="1" t="inlineStr">
        <is>
          <t xml:space="preserve">Yes</t>
        </is>
      </c>
      <c r="H505" s="1" t="inlineStr">
        <is>
          <t xml:space="preserve">Low</t>
        </is>
      </c>
      <c r="I505" s="2"/>
      <c r="J505" s="1" t="inlineStr">
        <is>
          <t xml:space="preserve">Unassigned</t>
        </is>
      </c>
      <c r="K505" s="1"/>
      <c r="L505" s="1"/>
      <c r="M505" s="2"/>
    </row>
    <row r="506">
      <c r="A506" s="1" t="inlineStr">
        <is>
          <t xml:space="preserve">R-505</t>
        </is>
      </c>
      <c r="B506" s="1" t="inlineStr">
        <is>
          <t xml:space="preserve">C.1</t>
        </is>
      </c>
      <c r="C506" s="1"/>
      <c r="D506" s="1">
        <v>22</v>
      </c>
      <c r="E506" s="2" t="inlineStr">
        <is>
          <t xml:space="preserve">(2) Paragraph (s)(1) of this clause does not apply to indemnification by the Government that is expressly authorized by statute and specifically authorized under applicable agency regulations and procedures.</t>
        </is>
      </c>
      <c r="F506" s="1" t="inlineStr">
        <is>
          <t xml:space="preserve">other</t>
        </is>
      </c>
      <c r="G506" s="1" t="inlineStr">
        <is>
          <t xml:space="preserve">Yes</t>
        </is>
      </c>
      <c r="H506" s="1" t="inlineStr">
        <is>
          <t xml:space="preserve">Low</t>
        </is>
      </c>
      <c r="I506" s="2"/>
      <c r="J506" s="1" t="inlineStr">
        <is>
          <t xml:space="preserve">Unassigned</t>
        </is>
      </c>
      <c r="K506" s="1"/>
      <c r="L506" s="1"/>
      <c r="M506" s="2"/>
    </row>
    <row r="507">
      <c r="A507" s="1" t="inlineStr">
        <is>
          <t xml:space="preserve">R-506</t>
        </is>
      </c>
      <c r="B507" s="1" t="inlineStr">
        <is>
          <t xml:space="preserve">C.1</t>
        </is>
      </c>
      <c r="C507" s="1"/>
      <c r="D507" s="1">
        <v>23</v>
      </c>
      <c r="E507" s="2" t="inlineStr">
        <is>
          <t xml:space="preserve">(3) As used in this clause, records include books, documents, accounting procedures and practices, and other data, regardless of type and regardless of form.</t>
        </is>
      </c>
      <c r="F507" s="1" t="inlineStr">
        <is>
          <t xml:space="preserve">other</t>
        </is>
      </c>
      <c r="G507" s="1" t="inlineStr">
        <is>
          <t xml:space="preserve">No</t>
        </is>
      </c>
      <c r="H507" s="1" t="inlineStr">
        <is>
          <t xml:space="preserve">Low</t>
        </is>
      </c>
      <c r="I507" s="2"/>
      <c r="J507" s="1" t="inlineStr">
        <is>
          <t xml:space="preserve">Unassigned</t>
        </is>
      </c>
      <c r="K507" s="1"/>
      <c r="L507" s="1"/>
      <c r="M507" s="2" t="inlineStr">
        <is>
          <t xml:space="preserve">qa-candidate:vague</t>
        </is>
      </c>
    </row>
    <row r="508">
      <c r="A508" s="1" t="inlineStr">
        <is>
          <t xml:space="preserve">R-507</t>
        </is>
      </c>
      <c r="B508" s="1" t="inlineStr">
        <is>
          <t xml:space="preserve">C.1</t>
        </is>
      </c>
      <c r="C508" s="1"/>
      <c r="D508" s="1">
        <v>23</v>
      </c>
      <c r="E508" s="2" t="inlineStr">
        <is>
          <t xml:space="preserve">(u) Incorporation by reference. The Contractor's representations and certifications, including those completed electronically via the System for Award Management (SAM), are incorporated by reference into the contract.</t>
        </is>
      </c>
      <c r="F508" s="1" t="inlineStr">
        <is>
          <t xml:space="preserve">other</t>
        </is>
      </c>
      <c r="G508" s="1" t="inlineStr">
        <is>
          <t xml:space="preserve">Yes</t>
        </is>
      </c>
      <c r="H508" s="1" t="inlineStr">
        <is>
          <t xml:space="preserve">Low</t>
        </is>
      </c>
      <c r="I508" s="2"/>
      <c r="J508" s="1" t="inlineStr">
        <is>
          <t xml:space="preserve">Unassigned</t>
        </is>
      </c>
      <c r="K508" s="1"/>
      <c r="L508" s="1"/>
      <c r="M508" s="2"/>
    </row>
    <row r="509">
      <c r="A509" s="1" t="inlineStr">
        <is>
          <t xml:space="preserve">R-508</t>
        </is>
      </c>
      <c r="B509" s="1" t="inlineStr">
        <is>
          <t xml:space="preserve">C.2</t>
        </is>
      </c>
      <c r="C509" s="1"/>
      <c r="D509" s="1">
        <v>23</v>
      </c>
      <c r="E509" s="2" t="inlineStr">
        <is>
          <t xml:space="preserve">Such orders may be issued from Estimated 08/10/2026 through 08/09/2031.</t>
        </is>
      </c>
      <c r="F509" s="1" t="inlineStr">
        <is>
          <t xml:space="preserve">other</t>
        </is>
      </c>
      <c r="G509" s="1" t="inlineStr">
        <is>
          <t xml:space="preserve">No</t>
        </is>
      </c>
      <c r="H509" s="1" t="inlineStr">
        <is>
          <t xml:space="preserve">Low</t>
        </is>
      </c>
      <c r="I509" s="2"/>
      <c r="J509" s="1" t="inlineStr">
        <is>
          <t xml:space="preserve">Unassigned</t>
        </is>
      </c>
      <c r="K509" s="1"/>
      <c r="L509" s="1"/>
      <c r="M509" s="2" t="inlineStr">
        <is>
          <t xml:space="preserve">qa-candidate:vague</t>
        </is>
      </c>
    </row>
    <row r="510">
      <c r="A510" s="1" t="inlineStr">
        <is>
          <t xml:space="preserve">R-509</t>
        </is>
      </c>
      <c r="B510" s="1" t="inlineStr">
        <is>
          <t xml:space="preserve">C.2</t>
        </is>
      </c>
      <c r="C510" s="1"/>
      <c r="D510" s="1">
        <v>23</v>
      </c>
      <c r="E510" s="2" t="inlineStr">
        <is>
          <t xml:space="preserve">(b) All delivery orders or task orders are subject to the terms and conditions of this contract.</t>
        </is>
      </c>
      <c r="F510" s="1" t="inlineStr">
        <is>
          <t xml:space="preserve">other</t>
        </is>
      </c>
      <c r="G510" s="1" t="inlineStr">
        <is>
          <t xml:space="preserve">Yes</t>
        </is>
      </c>
      <c r="H510" s="1" t="inlineStr">
        <is>
          <t xml:space="preserve">Low</t>
        </is>
      </c>
      <c r="I510" s="2"/>
      <c r="J510" s="1" t="inlineStr">
        <is>
          <t xml:space="preserve">Unassigned</t>
        </is>
      </c>
      <c r="K510" s="1"/>
      <c r="L510" s="1"/>
      <c r="M510" s="2"/>
    </row>
    <row r="511">
      <c r="A511" s="1" t="inlineStr">
        <is>
          <t xml:space="preserve">R-510</t>
        </is>
      </c>
      <c r="B511" s="1" t="inlineStr">
        <is>
          <t xml:space="preserve">C.2</t>
        </is>
      </c>
      <c r="C511" s="1"/>
      <c r="D511" s="1">
        <v>23</v>
      </c>
      <c r="E511" s="2" t="inlineStr">
        <is>
          <t xml:space="preserve">(c) A delivery order or task order is considered "issued" when— (1) If sent by mail (includes transmittal by U.S. mail or private delivery service), the Government deposits the order in the mail; (2) If sent by fax, the Government transmits the order to the Contractor's fax number; or (3) If sent electronically, the Government either— (i) Posts a copy of the delivery order or task order to a Government document access system, and notice is sent to the Contractor; or (ii) Distributes the delivery order or task order via email to the Contractor's email address.</t>
        </is>
      </c>
      <c r="F511" s="1" t="inlineStr">
        <is>
          <t xml:space="preserve">other</t>
        </is>
      </c>
      <c r="G511" s="1" t="inlineStr">
        <is>
          <t xml:space="preserve">Yes</t>
        </is>
      </c>
      <c r="H511" s="1" t="inlineStr">
        <is>
          <t xml:space="preserve">Low</t>
        </is>
      </c>
      <c r="I511" s="2"/>
      <c r="J511" s="1" t="inlineStr">
        <is>
          <t xml:space="preserve">Government Dependency</t>
        </is>
      </c>
      <c r="K511" s="1" t="inlineStr">
        <is>
          <t xml:space="preserve">Government</t>
        </is>
      </c>
      <c r="L511" s="1"/>
      <c r="M511" s="2" t="inlineStr">
        <is>
          <t xml:space="preserve">government-obligation</t>
        </is>
      </c>
    </row>
    <row r="512">
      <c r="A512" s="1" t="inlineStr">
        <is>
          <t xml:space="preserve">R-511</t>
        </is>
      </c>
      <c r="B512" s="1" t="inlineStr">
        <is>
          <t xml:space="preserve">C.2</t>
        </is>
      </c>
      <c r="C512" s="1"/>
      <c r="D512" s="1">
        <v>23</v>
      </c>
      <c r="E512" s="2" t="inlineStr">
        <is>
          <t xml:space="preserve">(d) Orders may be issued by methods other than those enumerated in this clause only if authorized in the contract.</t>
        </is>
      </c>
      <c r="F512" s="1" t="inlineStr">
        <is>
          <t xml:space="preserve">other</t>
        </is>
      </c>
      <c r="G512" s="1" t="inlineStr">
        <is>
          <t xml:space="preserve">Yes</t>
        </is>
      </c>
      <c r="H512" s="1" t="inlineStr">
        <is>
          <t xml:space="preserve">Low</t>
        </is>
      </c>
      <c r="I512" s="2"/>
      <c r="J512" s="1" t="inlineStr">
        <is>
          <t xml:space="preserve">Government Dependency</t>
        </is>
      </c>
      <c r="K512" s="1" t="inlineStr">
        <is>
          <t xml:space="preserve">Government</t>
        </is>
      </c>
      <c r="L512" s="1"/>
      <c r="M512" s="2" t="inlineStr">
        <is>
          <t xml:space="preserve">government-obligation</t>
        </is>
      </c>
    </row>
    <row r="513">
      <c r="A513" s="1" t="inlineStr">
        <is>
          <t xml:space="preserve">R-512</t>
        </is>
      </c>
      <c r="B513" s="1" t="inlineStr">
        <is>
          <t xml:space="preserve">C.3</t>
        </is>
      </c>
      <c r="C513" s="1"/>
      <c r="D513" s="1">
        <v>23</v>
      </c>
      <c r="E513" s="2" t="inlineStr">
        <is>
          <t xml:space="preserve">(a) Minimum order.</t>
        </is>
      </c>
      <c r="F513" s="1" t="inlineStr">
        <is>
          <t xml:space="preserve">other</t>
        </is>
      </c>
      <c r="G513" s="1" t="inlineStr">
        <is>
          <t xml:space="preserve">No</t>
        </is>
      </c>
      <c r="H513" s="1" t="inlineStr">
        <is>
          <t xml:space="preserve">Low</t>
        </is>
      </c>
      <c r="I513" s="2"/>
      <c r="J513" s="1" t="inlineStr">
        <is>
          <t xml:space="preserve">Unassigned</t>
        </is>
      </c>
      <c r="K513" s="1"/>
      <c r="L513" s="1"/>
      <c r="M513" s="2" t="inlineStr">
        <is>
          <t xml:space="preserve">qa-candidate:vague</t>
        </is>
      </c>
    </row>
    <row r="514">
      <c r="A514" s="1" t="inlineStr">
        <is>
          <t xml:space="preserve">R-513</t>
        </is>
      </c>
      <c r="B514" s="1" t="inlineStr">
        <is>
          <t xml:space="preserve">C.3</t>
        </is>
      </c>
      <c r="C514" s="1"/>
      <c r="D514" s="1">
        <v>23</v>
      </c>
      <c r="E514" s="2" t="inlineStr">
        <is>
          <t xml:space="preserve">When the Government requires supplies or services covered by this contract in an amount of less than $2,500.00, the Government is not obligated to purchase, nor is the Contractor obligated to furnish, those supplies or services under the contract.</t>
        </is>
      </c>
      <c r="F514" s="1" t="inlineStr">
        <is>
          <t xml:space="preserve">other</t>
        </is>
      </c>
      <c r="G514" s="1" t="inlineStr">
        <is>
          <t xml:space="preserve">Yes</t>
        </is>
      </c>
      <c r="H514" s="1" t="inlineStr">
        <is>
          <t xml:space="preserve">Low</t>
        </is>
      </c>
      <c r="I514" s="2"/>
      <c r="J514" s="1" t="inlineStr">
        <is>
          <t xml:space="preserve">Unassigned</t>
        </is>
      </c>
      <c r="K514" s="1"/>
      <c r="L514" s="1"/>
      <c r="M514" s="2"/>
    </row>
    <row r="515">
      <c r="A515" s="1" t="inlineStr">
        <is>
          <t xml:space="preserve">R-514</t>
        </is>
      </c>
      <c r="B515" s="1" t="inlineStr">
        <is>
          <t xml:space="preserve">C.3</t>
        </is>
      </c>
      <c r="C515" s="1"/>
      <c r="D515" s="1">
        <v>23</v>
      </c>
      <c r="E515" s="2" t="inlineStr">
        <is>
          <t xml:space="preserve">(b) Maximum order.</t>
        </is>
      </c>
      <c r="F515" s="1" t="inlineStr">
        <is>
          <t xml:space="preserve">other</t>
        </is>
      </c>
      <c r="G515" s="1" t="inlineStr">
        <is>
          <t xml:space="preserve">No</t>
        </is>
      </c>
      <c r="H515" s="1" t="inlineStr">
        <is>
          <t xml:space="preserve">Low</t>
        </is>
      </c>
      <c r="I515" s="2"/>
      <c r="J515" s="1" t="inlineStr">
        <is>
          <t xml:space="preserve">Unassigned</t>
        </is>
      </c>
      <c r="K515" s="1"/>
      <c r="L515" s="1"/>
      <c r="M515" s="2" t="inlineStr">
        <is>
          <t xml:space="preserve">qa-candidate:vague</t>
        </is>
      </c>
    </row>
    <row r="516">
      <c r="A516" s="1" t="inlineStr">
        <is>
          <t xml:space="preserve">R-515</t>
        </is>
      </c>
      <c r="B516" s="1" t="inlineStr">
        <is>
          <t xml:space="preserve">C.3</t>
        </is>
      </c>
      <c r="C516" s="1"/>
      <c r="D516" s="1">
        <v>24</v>
      </c>
      <c r="E516" s="2" t="inlineStr">
        <is>
          <t xml:space="preserve">(c) If this is a requirements contract (i.e., includes the Requirements clause at subsection 52.216-21 of the Federal Acquisition Regulation (FAR)), the Government is not required to order a part of any one requirement from the Contractor if that requirement exceeds the maximumorder limitations in paragraph (b) of this section.</t>
        </is>
      </c>
      <c r="F516" s="1" t="inlineStr">
        <is>
          <t xml:space="preserve">other</t>
        </is>
      </c>
      <c r="G516" s="1" t="inlineStr">
        <is>
          <t xml:space="preserve">Yes</t>
        </is>
      </c>
      <c r="H516" s="1" t="inlineStr">
        <is>
          <t xml:space="preserve">Low</t>
        </is>
      </c>
      <c r="I516" s="2"/>
      <c r="J516" s="1" t="inlineStr">
        <is>
          <t xml:space="preserve">Government Dependency</t>
        </is>
      </c>
      <c r="K516" s="1" t="inlineStr">
        <is>
          <t xml:space="preserve">Government</t>
        </is>
      </c>
      <c r="L516" s="1"/>
      <c r="M516" s="2" t="inlineStr">
        <is>
          <t xml:space="preserve">government-obligation</t>
        </is>
      </c>
    </row>
    <row r="517">
      <c r="A517" s="1" t="inlineStr">
        <is>
          <t xml:space="preserve">R-516</t>
        </is>
      </c>
      <c r="B517" s="1" t="inlineStr">
        <is>
          <t xml:space="preserve">C.3</t>
        </is>
      </c>
      <c r="C517" s="1"/>
      <c r="D517" s="1">
        <v>24</v>
      </c>
      <c r="E517" s="2" t="inlineStr">
        <is>
          <t xml:space="preserve">Upon receiving this notice, the Government may acquire the supplies or services from another source.</t>
        </is>
      </c>
      <c r="F517" s="1" t="inlineStr">
        <is>
          <t xml:space="preserve">other</t>
        </is>
      </c>
      <c r="G517" s="1" t="inlineStr">
        <is>
          <t xml:space="preserve">No</t>
        </is>
      </c>
      <c r="H517" s="1" t="inlineStr">
        <is>
          <t xml:space="preserve">Low</t>
        </is>
      </c>
      <c r="I517" s="2"/>
      <c r="J517" s="1" t="inlineStr">
        <is>
          <t xml:space="preserve">Government Dependency</t>
        </is>
      </c>
      <c r="K517" s="1" t="inlineStr">
        <is>
          <t xml:space="preserve">Government</t>
        </is>
      </c>
      <c r="L517" s="1"/>
      <c r="M517" s="2" t="inlineStr">
        <is>
          <t xml:space="preserve">government-obligation</t>
        </is>
      </c>
    </row>
    <row r="518">
      <c r="A518" s="1" t="inlineStr">
        <is>
          <t xml:space="preserve">R-517</t>
        </is>
      </c>
      <c r="B518" s="1" t="inlineStr">
        <is>
          <t xml:space="preserve">C.4</t>
        </is>
      </c>
      <c r="C518" s="1"/>
      <c r="D518" s="1">
        <v>24</v>
      </c>
      <c r="E518" s="2" t="inlineStr">
        <is>
          <t xml:space="preserve">(a) This is an indefinite-quantity contract for the supplies or services specified, and effective for the period stated, in the Schedule.</t>
        </is>
      </c>
      <c r="F518" s="1" t="inlineStr">
        <is>
          <t xml:space="preserve">other</t>
        </is>
      </c>
      <c r="G518" s="1" t="inlineStr">
        <is>
          <t xml:space="preserve">Yes</t>
        </is>
      </c>
      <c r="H518" s="1" t="inlineStr">
        <is>
          <t xml:space="preserve">Low</t>
        </is>
      </c>
      <c r="I518" s="2"/>
      <c r="J518" s="1" t="inlineStr">
        <is>
          <t xml:space="preserve">Unassigned</t>
        </is>
      </c>
      <c r="K518" s="1"/>
      <c r="L518" s="1"/>
      <c r="M518" s="2"/>
    </row>
    <row r="519">
      <c r="A519" s="1" t="inlineStr">
        <is>
          <t xml:space="preserve">R-518</t>
        </is>
      </c>
      <c r="B519" s="1" t="inlineStr">
        <is>
          <t xml:space="preserve">C.4</t>
        </is>
      </c>
      <c r="C519" s="1"/>
      <c r="D519" s="1">
        <v>24</v>
      </c>
      <c r="E519" s="2" t="inlineStr">
        <is>
          <t xml:space="preserve">The quantities of supplies and services specified in the Schedule are estimates only and are not purchased by this contract.</t>
        </is>
      </c>
      <c r="F519" s="1" t="inlineStr">
        <is>
          <t xml:space="preserve">other</t>
        </is>
      </c>
      <c r="G519" s="1" t="inlineStr">
        <is>
          <t xml:space="preserve">Yes</t>
        </is>
      </c>
      <c r="H519" s="1" t="inlineStr">
        <is>
          <t xml:space="preserve">Low</t>
        </is>
      </c>
      <c r="I519" s="2"/>
      <c r="J519" s="1" t="inlineStr">
        <is>
          <t xml:space="preserve">Unassigned</t>
        </is>
      </c>
      <c r="K519" s="1"/>
      <c r="L519" s="1"/>
      <c r="M519" s="2"/>
    </row>
    <row r="520">
      <c r="A520" s="1" t="inlineStr">
        <is>
          <t xml:space="preserve">R-519</t>
        </is>
      </c>
      <c r="B520" s="1" t="inlineStr">
        <is>
          <t xml:space="preserve">C.4</t>
        </is>
      </c>
      <c r="C520" s="1"/>
      <c r="D520" s="1">
        <v>24</v>
      </c>
      <c r="E520" s="2" t="inlineStr">
        <is>
          <t xml:space="preserve">(c) Except for any limitations on quantities in the Order Limitations clause or in the Schedule, there is no limit on the number of orders that may be issued.</t>
        </is>
      </c>
      <c r="F520" s="1" t="inlineStr">
        <is>
          <t xml:space="preserve">other</t>
        </is>
      </c>
      <c r="G520" s="1" t="inlineStr">
        <is>
          <t xml:space="preserve">Yes</t>
        </is>
      </c>
      <c r="H520" s="1" t="inlineStr">
        <is>
          <t xml:space="preserve">Low</t>
        </is>
      </c>
      <c r="I520" s="2"/>
      <c r="J520" s="1" t="inlineStr">
        <is>
          <t xml:space="preserve">Government Dependency</t>
        </is>
      </c>
      <c r="K520" s="1" t="inlineStr">
        <is>
          <t xml:space="preserve">Government</t>
        </is>
      </c>
      <c r="L520" s="1"/>
      <c r="M520" s="2" t="inlineStr">
        <is>
          <t xml:space="preserve">government-obligation</t>
        </is>
      </c>
    </row>
    <row r="521">
      <c r="A521" s="1" t="inlineStr">
        <is>
          <t xml:space="preserve">R-520</t>
        </is>
      </c>
      <c r="B521" s="1" t="inlineStr">
        <is>
          <t xml:space="preserve">C.4</t>
        </is>
      </c>
      <c r="C521" s="1"/>
      <c r="D521" s="1">
        <v>24</v>
      </c>
      <c r="E521" s="2" t="inlineStr">
        <is>
          <t xml:space="preserve">The Government may issue orders requiring delivery to multiple destinations or performance at multiple locations.</t>
        </is>
      </c>
      <c r="F521" s="1" t="inlineStr">
        <is>
          <t xml:space="preserve">other</t>
        </is>
      </c>
      <c r="G521" s="1" t="inlineStr">
        <is>
          <t xml:space="preserve">No</t>
        </is>
      </c>
      <c r="H521" s="1" t="inlineStr">
        <is>
          <t xml:space="preserve">Low</t>
        </is>
      </c>
      <c r="I521" s="2"/>
      <c r="J521" s="1" t="inlineStr">
        <is>
          <t xml:space="preserve">Government Dependency</t>
        </is>
      </c>
      <c r="K521" s="1" t="inlineStr">
        <is>
          <t xml:space="preserve">Government</t>
        </is>
      </c>
      <c r="L521" s="1"/>
      <c r="M521" s="2" t="inlineStr">
        <is>
          <t xml:space="preserve">government-obligation</t>
        </is>
      </c>
    </row>
    <row r="522">
      <c r="A522" s="1" t="inlineStr">
        <is>
          <t xml:space="preserve">R-521</t>
        </is>
      </c>
      <c r="B522" s="1" t="inlineStr">
        <is>
          <t xml:space="preserve">C.5</t>
        </is>
      </c>
      <c r="C522" s="1"/>
      <c r="D522" s="1">
        <v>24</v>
      </c>
      <c r="E522" s="2" t="inlineStr">
        <is>
          <t xml:space="preserve">The Government may require continued performance of any services within the limits and at the rates specified in the contract.</t>
        </is>
      </c>
      <c r="F522" s="1" t="inlineStr">
        <is>
          <t xml:space="preserve">other</t>
        </is>
      </c>
      <c r="G522" s="1" t="inlineStr">
        <is>
          <t xml:space="preserve">No</t>
        </is>
      </c>
      <c r="H522" s="1" t="inlineStr">
        <is>
          <t xml:space="preserve">Low</t>
        </is>
      </c>
      <c r="I522" s="2"/>
      <c r="J522" s="1" t="inlineStr">
        <is>
          <t xml:space="preserve">Government Dependency</t>
        </is>
      </c>
      <c r="K522" s="1" t="inlineStr">
        <is>
          <t xml:space="preserve">Government</t>
        </is>
      </c>
      <c r="L522" s="1"/>
      <c r="M522" s="2" t="inlineStr">
        <is>
          <t xml:space="preserve">government-obligation</t>
        </is>
      </c>
    </row>
    <row r="523">
      <c r="A523" s="1" t="inlineStr">
        <is>
          <t xml:space="preserve">R-522</t>
        </is>
      </c>
      <c r="B523" s="1" t="inlineStr">
        <is>
          <t xml:space="preserve">C.5</t>
        </is>
      </c>
      <c r="C523" s="1"/>
      <c r="D523" s="1">
        <v>24</v>
      </c>
      <c r="E523" s="2" t="inlineStr">
        <is>
          <t xml:space="preserve">These rates may be adjusted only as a result of revisions to prevailing labor rates provided by the Secretary of Labor.</t>
        </is>
      </c>
      <c r="F523" s="1" t="inlineStr">
        <is>
          <t xml:space="preserve">other</t>
        </is>
      </c>
      <c r="G523" s="1" t="inlineStr">
        <is>
          <t xml:space="preserve">Yes</t>
        </is>
      </c>
      <c r="H523" s="1" t="inlineStr">
        <is>
          <t xml:space="preserve">Low</t>
        </is>
      </c>
      <c r="I523" s="2"/>
      <c r="J523" s="1" t="inlineStr">
        <is>
          <t xml:space="preserve">Unassigned</t>
        </is>
      </c>
      <c r="K523" s="1"/>
      <c r="L523" s="1"/>
      <c r="M523" s="2"/>
    </row>
    <row r="524">
      <c r="A524" s="1" t="inlineStr">
        <is>
          <t xml:space="preserve">R-523</t>
        </is>
      </c>
      <c r="B524" s="1" t="inlineStr">
        <is>
          <t xml:space="preserve">C.5</t>
        </is>
      </c>
      <c r="C524" s="1"/>
      <c r="D524" s="1">
        <v>25</v>
      </c>
      <c r="E524" s="2" t="inlineStr">
        <is>
          <t xml:space="preserve">The Contracting Officer may exercise the option by written notice to the Contractor within or prior to 30 days.</t>
        </is>
      </c>
      <c r="F524" s="1" t="inlineStr">
        <is>
          <t xml:space="preserve">other</t>
        </is>
      </c>
      <c r="G524" s="1" t="inlineStr">
        <is>
          <t xml:space="preserve">Yes</t>
        </is>
      </c>
      <c r="H524" s="1" t="inlineStr">
        <is>
          <t xml:space="preserve">Low</t>
        </is>
      </c>
      <c r="I524" s="2"/>
      <c r="J524" s="1" t="inlineStr">
        <is>
          <t xml:space="preserve">Government Dependency</t>
        </is>
      </c>
      <c r="K524" s="1" t="inlineStr">
        <is>
          <t xml:space="preserve">Government</t>
        </is>
      </c>
      <c r="L524" s="1"/>
      <c r="M524" s="2" t="inlineStr">
        <is>
          <t xml:space="preserve">government-obligation; qa-candidate:ambiguous-modal</t>
        </is>
      </c>
    </row>
    <row r="525">
      <c r="A525" s="1" t="inlineStr">
        <is>
          <t xml:space="preserve">R-524</t>
        </is>
      </c>
      <c r="B525" s="1" t="inlineStr">
        <is>
          <t xml:space="preserve">C.6</t>
        </is>
      </c>
      <c r="C525" s="1"/>
      <c r="D525" s="1">
        <v>25</v>
      </c>
      <c r="E525" s="2" t="inlineStr">
        <is>
          <t xml:space="preserve">(1) The Contractor will not engage in any racially discriminatory DEI activities;</t>
        </is>
      </c>
      <c r="F525" s="1" t="inlineStr">
        <is>
          <t xml:space="preserve">will</t>
        </is>
      </c>
      <c r="G525" s="1" t="inlineStr">
        <is>
          <t xml:space="preserve">Yes</t>
        </is>
      </c>
      <c r="H525" s="1" t="inlineStr">
        <is>
          <t xml:space="preserve">Low</t>
        </is>
      </c>
      <c r="I525" s="2"/>
      <c r="J525" s="1" t="inlineStr">
        <is>
          <t xml:space="preserve">Unassigned</t>
        </is>
      </c>
      <c r="K525" s="1"/>
      <c r="L525" s="1"/>
      <c r="M525" s="2"/>
    </row>
    <row r="526">
      <c r="A526" s="1" t="inlineStr">
        <is>
          <t xml:space="preserve">R-525</t>
        </is>
      </c>
      <c r="B526" s="1" t="inlineStr">
        <is>
          <t xml:space="preserve">C.6</t>
        </is>
      </c>
      <c r="C526" s="1"/>
      <c r="D526" s="1">
        <v>25</v>
      </c>
      <c r="E526" s="2" t="inlineStr">
        <is>
          <t xml:space="preserve">(4) The Contractor will report any subcontractor's known or reasonably knowable conduct that may violate this clause to the Contracting Officer and take any appropriate remedial actions directed by the Contracting Officer; and</t>
        </is>
      </c>
      <c r="F526" s="1" t="inlineStr">
        <is>
          <t xml:space="preserve">will</t>
        </is>
      </c>
      <c r="G526" s="1" t="inlineStr">
        <is>
          <t xml:space="preserve">Yes</t>
        </is>
      </c>
      <c r="H526" s="1" t="inlineStr">
        <is>
          <t xml:space="preserve">Low</t>
        </is>
      </c>
      <c r="I526" s="2"/>
      <c r="J526" s="1" t="inlineStr">
        <is>
          <t xml:space="preserve">Unassigned</t>
        </is>
      </c>
      <c r="K526" s="1"/>
      <c r="L526" s="1"/>
      <c r="M526" s="2" t="inlineStr">
        <is>
          <t xml:space="preserve">qa-candidate:weak-verifiability</t>
        </is>
      </c>
    </row>
    <row r="527">
      <c r="A527" s="1" t="inlineStr">
        <is>
          <t xml:space="preserve">R-526</t>
        </is>
      </c>
      <c r="B527" s="1" t="inlineStr">
        <is>
          <t xml:space="preserve">C.6</t>
        </is>
      </c>
      <c r="C527" s="1"/>
      <c r="D527" s="1">
        <v>25</v>
      </c>
      <c r="E527" s="2" t="inlineStr">
        <is>
          <t xml:space="preserve">(5) The Contractor will inform the Contracting Officer if a subcontractor sues the Contractor and the suit puts at issue, in any way, the validity of this clause.</t>
        </is>
      </c>
      <c r="F527" s="1" t="inlineStr">
        <is>
          <t xml:space="preserve">will</t>
        </is>
      </c>
      <c r="G527" s="1" t="inlineStr">
        <is>
          <t xml:space="preserve">Yes</t>
        </is>
      </c>
      <c r="H527" s="1" t="inlineStr">
        <is>
          <t xml:space="preserve">Low</t>
        </is>
      </c>
      <c r="I527" s="2"/>
      <c r="J527" s="1" t="inlineStr">
        <is>
          <t xml:space="preserve">Unassigned</t>
        </is>
      </c>
      <c r="K527" s="1"/>
      <c r="L527" s="1"/>
      <c r="M527" s="2"/>
    </row>
    <row r="528">
      <c r="A528" s="1" t="inlineStr">
        <is>
          <t xml:space="preserve">R-527</t>
        </is>
      </c>
      <c r="B528" s="1" t="inlineStr">
        <is>
          <t xml:space="preserve">C.7</t>
        </is>
      </c>
      <c r="C528" s="1"/>
      <c r="D528" s="1">
        <v>30</v>
      </c>
      <c r="E528" s="2" t="inlineStr">
        <is>
          <t xml:space="preserve">(1) A covered application on any information technology owned or managed by the Government, or on any information technology used or provided by the Contractor under this contract, including equipment provided by the Contractor's employees (section 102 of Division R of the Consolidated Appropriations Act, 2023 (Pub. L. 117-328));</t>
        </is>
      </c>
      <c r="F528" s="1" t="inlineStr">
        <is>
          <t xml:space="preserve">other</t>
        </is>
      </c>
      <c r="G528" s="1" t="inlineStr">
        <is>
          <t xml:space="preserve">Yes</t>
        </is>
      </c>
      <c r="H528" s="1" t="inlineStr">
        <is>
          <t xml:space="preserve">Low</t>
        </is>
      </c>
      <c r="I528" s="2"/>
      <c r="J528" s="1" t="inlineStr">
        <is>
          <t xml:space="preserve">Unassigned</t>
        </is>
      </c>
      <c r="K528" s="1"/>
      <c r="L528" s="1"/>
      <c r="M528" s="2"/>
    </row>
    <row r="529">
      <c r="A529" s="1" t="inlineStr">
        <is>
          <t xml:space="preserve">R-528</t>
        </is>
      </c>
      <c r="B529" s="1" t="inlineStr">
        <is>
          <t xml:space="preserve">C.7</t>
        </is>
      </c>
      <c r="C529" s="1"/>
      <c r="D529" s="1">
        <v>30</v>
      </c>
      <c r="E529" s="2" t="inlineStr">
        <is>
          <t xml:space="preserve">(2) A Kaspersky Lab-covered article (Section 1634 of Division A of the National Defense Authorization Act for Fiscal Year 2018 (Pub. L. 115-91));</t>
        </is>
      </c>
      <c r="F529" s="1" t="inlineStr">
        <is>
          <t xml:space="preserve">other</t>
        </is>
      </c>
      <c r="G529" s="1" t="inlineStr">
        <is>
          <t xml:space="preserve">Yes</t>
        </is>
      </c>
      <c r="H529" s="1" t="inlineStr">
        <is>
          <t xml:space="preserve">Low</t>
        </is>
      </c>
      <c r="I529" s="2"/>
      <c r="J529" s="1" t="inlineStr">
        <is>
          <t xml:space="preserve">Unassigned</t>
        </is>
      </c>
      <c r="K529" s="1"/>
      <c r="L529" s="1"/>
      <c r="M529" s="2"/>
    </row>
    <row r="530">
      <c r="A530" s="1" t="inlineStr">
        <is>
          <t xml:space="preserve">R-529</t>
        </is>
      </c>
      <c r="B530" s="1" t="inlineStr">
        <is>
          <t xml:space="preserve">C.7</t>
        </is>
      </c>
      <c r="C530" s="1"/>
      <c r="D530" s="1">
        <v>30</v>
      </c>
      <c r="E530" s="2" t="inlineStr">
        <is>
          <t xml:space="preserve">(3) Covered telecommunications equipment or services used as a substantial or essential component of any system, or as critical technology as part of any system (paragraphs (a)(1)(A) of section 889 of the John S. McCain National Defense Authorization Act for Fiscal Year 2019 (Pub. L. 115-232)).</t>
        </is>
      </c>
      <c r="F530" s="1" t="inlineStr">
        <is>
          <t xml:space="preserve">other</t>
        </is>
      </c>
      <c r="G530" s="1" t="inlineStr">
        <is>
          <t xml:space="preserve">Yes</t>
        </is>
      </c>
      <c r="H530" s="1" t="inlineStr">
        <is>
          <t xml:space="preserve">Low</t>
        </is>
      </c>
      <c r="I530" s="2"/>
      <c r="J530" s="1" t="inlineStr">
        <is>
          <t xml:space="preserve">Unassigned</t>
        </is>
      </c>
      <c r="K530" s="1"/>
      <c r="L530" s="1"/>
      <c r="M530" s="2"/>
    </row>
    <row r="531">
      <c r="A531" s="1" t="inlineStr">
        <is>
          <t xml:space="preserve">R-530</t>
        </is>
      </c>
      <c r="B531" s="1" t="inlineStr">
        <is>
          <t xml:space="preserve">C.7</t>
        </is>
      </c>
      <c r="C531" s="1"/>
      <c r="D531" s="1">
        <v>30</v>
      </c>
      <c r="E531" s="2" t="inlineStr">
        <is>
          <t xml:space="preserve">This does not prohibit contractors from providing—</t>
        </is>
      </c>
      <c r="F531" s="1" t="inlineStr">
        <is>
          <t xml:space="preserve">other</t>
        </is>
      </c>
      <c r="G531" s="1" t="inlineStr">
        <is>
          <t xml:space="preserve">Yes</t>
        </is>
      </c>
      <c r="H531" s="1" t="inlineStr">
        <is>
          <t xml:space="preserve">Low</t>
        </is>
      </c>
      <c r="I531" s="2"/>
      <c r="J531" s="1" t="inlineStr">
        <is>
          <t xml:space="preserve">Unassigned</t>
        </is>
      </c>
      <c r="K531" s="1"/>
      <c r="L531" s="1"/>
      <c r="M531" s="2"/>
    </row>
    <row r="532">
      <c r="A532" s="1" t="inlineStr">
        <is>
          <t xml:space="preserve">R-531</t>
        </is>
      </c>
      <c r="B532" s="1" t="inlineStr">
        <is>
          <t xml:space="preserve">C.7</t>
        </is>
      </c>
      <c r="C532" s="1"/>
      <c r="D532" s="1">
        <v>30</v>
      </c>
      <c r="E532" s="2" t="inlineStr">
        <is>
          <t xml:space="preserve">(i) A service that connects to the facilities of a third-party, such as backhaul, roaming, or interconnection arrangements; or</t>
        </is>
      </c>
      <c r="F532" s="1" t="inlineStr">
        <is>
          <t xml:space="preserve">other</t>
        </is>
      </c>
      <c r="G532" s="1" t="inlineStr">
        <is>
          <t xml:space="preserve">Yes</t>
        </is>
      </c>
      <c r="H532" s="1" t="inlineStr">
        <is>
          <t xml:space="preserve">Low</t>
        </is>
      </c>
      <c r="I532" s="2"/>
      <c r="J532" s="1" t="inlineStr">
        <is>
          <t xml:space="preserve">Unassigned</t>
        </is>
      </c>
      <c r="K532" s="1"/>
      <c r="L532" s="1"/>
      <c r="M532" s="2"/>
    </row>
    <row r="533">
      <c r="A533" s="1" t="inlineStr">
        <is>
          <t xml:space="preserve">R-532</t>
        </is>
      </c>
      <c r="B533" s="1" t="inlineStr">
        <is>
          <t xml:space="preserve">C.7</t>
        </is>
      </c>
      <c r="C533" s="1"/>
      <c r="D533" s="1">
        <v>31</v>
      </c>
      <c r="E533" s="2" t="inlineStr">
        <is>
          <t xml:space="preserve">(i) Delivering any FASC-prohibited unmanned aircraft system, which includes unmanned aircraft (i.e., drones) and associated elements (sections 1823 and 1826 of American Security Drone Act of 2023, within the National Defense Authorization Act for Fiscal Year 2024, Pub. L. 118-31, Div. A, Title XVIII, Subtitle B, 41 U.S.C. 3901 note prec.); (ii) On or after December 22, 2025, operating a FASC-prohibited unmanned aircraft system in the performance of the contract (section 1824 of Pub. L. 118-31); and (iii) On or after December 22, 2025, using Federal funds to procure or operate a FASCprohibited unmanned aircraft system (section 1825 of Pub. L. 118-31).</t>
        </is>
      </c>
      <c r="F533" s="1" t="inlineStr">
        <is>
          <t xml:space="preserve">other</t>
        </is>
      </c>
      <c r="G533" s="1" t="inlineStr">
        <is>
          <t xml:space="preserve">Yes</t>
        </is>
      </c>
      <c r="H533" s="1" t="inlineStr">
        <is>
          <t xml:space="preserve">Low</t>
        </is>
      </c>
      <c r="I533" s="2"/>
      <c r="J533" s="1" t="inlineStr">
        <is>
          <t xml:space="preserve">Unassigned</t>
        </is>
      </c>
      <c r="K533" s="1"/>
      <c r="L533" s="1"/>
      <c r="M533" s="2"/>
    </row>
    <row r="534">
      <c r="A534" s="1" t="inlineStr">
        <is>
          <t xml:space="preserve">R-533</t>
        </is>
      </c>
      <c r="B534" s="1" t="inlineStr">
        <is>
          <t xml:space="preserve">C.7</t>
        </is>
      </c>
      <c r="C534" s="1"/>
      <c r="D534" s="1">
        <v>31</v>
      </c>
      <c r="E534" s="2" t="inlineStr">
        <is>
          <t xml:space="preserve">(ii) This prohibition applies to using covered telecommunications equipment or services, regardless of whether that use is in performance of work under a Federal contract.</t>
        </is>
      </c>
      <c r="F534" s="1" t="inlineStr">
        <is>
          <t xml:space="preserve">other</t>
        </is>
      </c>
      <c r="G534" s="1" t="inlineStr">
        <is>
          <t xml:space="preserve">Yes</t>
        </is>
      </c>
      <c r="H534" s="1" t="inlineStr">
        <is>
          <t xml:space="preserve">Low</t>
        </is>
      </c>
      <c r="I534" s="2"/>
      <c r="J534" s="1" t="inlineStr">
        <is>
          <t xml:space="preserve">Unassigned</t>
        </is>
      </c>
      <c r="K534" s="1"/>
      <c r="L534" s="1"/>
      <c r="M534" s="2"/>
    </row>
    <row r="535">
      <c r="A535" s="1" t="inlineStr">
        <is>
          <t xml:space="preserve">R-534</t>
        </is>
      </c>
      <c r="B535" s="1" t="inlineStr">
        <is>
          <t xml:space="preserve">C.7</t>
        </is>
      </c>
      <c r="C535" s="1"/>
      <c r="D535" s="1">
        <v>33</v>
      </c>
      <c r="E535" s="2" t="inlineStr">
        <is>
          <t xml:space="preserve">(i) For solicitations and contracts awarded by a Department of Defense contracting office, DoD FASCSA orders apply.</t>
        </is>
      </c>
      <c r="F535" s="1" t="inlineStr">
        <is>
          <t xml:space="preserve">other</t>
        </is>
      </c>
      <c r="G535" s="1" t="inlineStr">
        <is>
          <t xml:space="preserve">Yes</t>
        </is>
      </c>
      <c r="H535" s="1" t="inlineStr">
        <is>
          <t xml:space="preserve">Low</t>
        </is>
      </c>
      <c r="I535" s="2"/>
      <c r="J535" s="1" t="inlineStr">
        <is>
          <t xml:space="preserve">Unassigned</t>
        </is>
      </c>
      <c r="K535" s="1"/>
      <c r="L535" s="1"/>
      <c r="M535" s="2"/>
    </row>
    <row r="536">
      <c r="A536" s="1" t="inlineStr">
        <is>
          <t xml:space="preserve">R-535</t>
        </is>
      </c>
      <c r="B536" s="1" t="inlineStr">
        <is>
          <t xml:space="preserve">C.7</t>
        </is>
      </c>
      <c r="C536" s="1"/>
      <c r="D536" s="1">
        <v>33</v>
      </c>
      <c r="E536" s="2" t="inlineStr">
        <is>
          <t xml:space="preserve">(ii) For all other solicitations and contracts, DHS FASCSA orders apply.</t>
        </is>
      </c>
      <c r="F536" s="1" t="inlineStr">
        <is>
          <t xml:space="preserve">other</t>
        </is>
      </c>
      <c r="G536" s="1" t="inlineStr">
        <is>
          <t xml:space="preserve">Yes</t>
        </is>
      </c>
      <c r="H536" s="1" t="inlineStr">
        <is>
          <t xml:space="preserve">Low</t>
        </is>
      </c>
      <c r="I536" s="2"/>
      <c r="J536" s="1" t="inlineStr">
        <is>
          <t xml:space="preserve">Unassigned</t>
        </is>
      </c>
      <c r="K536" s="1"/>
      <c r="L536" s="1"/>
      <c r="M536" s="2"/>
    </row>
    <row r="537">
      <c r="A537" s="1" t="inlineStr">
        <is>
          <t xml:space="preserve">R-536</t>
        </is>
      </c>
      <c r="B537" s="1" t="inlineStr">
        <is>
          <t xml:space="preserve">C.7</t>
        </is>
      </c>
      <c r="C537" s="1"/>
      <c r="D537" s="1">
        <v>33</v>
      </c>
      <c r="E537" s="2" t="inlineStr">
        <is>
          <t xml:space="preserve">The inquiry will look at any information in the entity's possession but does not need to include an internal or third-party audit.</t>
        </is>
      </c>
      <c r="F537" s="1" t="inlineStr">
        <is>
          <t xml:space="preserve">will</t>
        </is>
      </c>
      <c r="G537" s="1" t="inlineStr">
        <is>
          <t xml:space="preserve">Yes</t>
        </is>
      </c>
      <c r="H537" s="1" t="inlineStr">
        <is>
          <t xml:space="preserve">Low</t>
        </is>
      </c>
      <c r="I537" s="2"/>
      <c r="J537" s="1" t="inlineStr">
        <is>
          <t xml:space="preserve">Unassigned</t>
        </is>
      </c>
      <c r="K537" s="1"/>
      <c r="L537" s="1"/>
      <c r="M537" s="2" t="inlineStr">
        <is>
          <t xml:space="preserve">qa-candidate:vague</t>
        </is>
      </c>
    </row>
    <row r="538">
      <c r="A538" s="1" t="inlineStr">
        <is>
          <t xml:space="preserve">R-537</t>
        </is>
      </c>
      <c r="B538" s="1" t="inlineStr">
        <is>
          <t xml:space="preserve">C.7</t>
        </is>
      </c>
      <c r="C538" s="1"/>
      <c r="D538" s="1">
        <v>33</v>
      </c>
      <c r="E538" s="2" t="inlineStr">
        <is>
          <t xml:space="preserve">(i) Contract number and order number, if applicable;</t>
        </is>
      </c>
      <c r="F538" s="1" t="inlineStr">
        <is>
          <t xml:space="preserve">other</t>
        </is>
      </c>
      <c r="G538" s="1" t="inlineStr">
        <is>
          <t xml:space="preserve">Yes</t>
        </is>
      </c>
      <c r="H538" s="1" t="inlineStr">
        <is>
          <t xml:space="preserve">Low</t>
        </is>
      </c>
      <c r="I538" s="2"/>
      <c r="J538" s="1" t="inlineStr">
        <is>
          <t xml:space="preserve">Unassigned</t>
        </is>
      </c>
      <c r="K538" s="1"/>
      <c r="L538" s="1"/>
      <c r="M538" s="2"/>
    </row>
    <row r="539">
      <c r="A539" s="1" t="inlineStr">
        <is>
          <t xml:space="preserve">R-538</t>
        </is>
      </c>
      <c r="B539" s="1" t="inlineStr">
        <is>
          <t xml:space="preserve">C.7</t>
        </is>
      </c>
      <c r="C539" s="1"/>
      <c r="D539" s="1">
        <v>33</v>
      </c>
      <c r="E539" s="2" t="inlineStr">
        <is>
          <t xml:space="preserve">(ii) The specific prohibition the product or service is not complying with;</t>
        </is>
      </c>
      <c r="F539" s="1" t="inlineStr">
        <is>
          <t xml:space="preserve">other</t>
        </is>
      </c>
      <c r="G539" s="1" t="inlineStr">
        <is>
          <t xml:space="preserve">Yes</t>
        </is>
      </c>
      <c r="H539" s="1" t="inlineStr">
        <is>
          <t xml:space="preserve">Low</t>
        </is>
      </c>
      <c r="I539" s="2"/>
      <c r="J539" s="1" t="inlineStr">
        <is>
          <t xml:space="preserve">Unassigned</t>
        </is>
      </c>
      <c r="K539" s="1"/>
      <c r="L539" s="1"/>
      <c r="M539" s="2"/>
    </row>
    <row r="540">
      <c r="A540" s="1" t="inlineStr">
        <is>
          <t xml:space="preserve">R-539</t>
        </is>
      </c>
      <c r="B540" s="1" t="inlineStr">
        <is>
          <t xml:space="preserve">C.7</t>
        </is>
      </c>
      <c r="C540" s="1"/>
      <c r="D540" s="1">
        <v>33</v>
      </c>
      <c r="E540" s="2" t="inlineStr">
        <is>
          <t xml:space="preserve">(iv) The entity that produced the product or service (include entity name, unique entity identifier, Contractor and Government Entity (CAGE) code, facilities responsible for design, fabrication, assembly, packaging, and test of the product, and whether the entity was the OEM or a distributor (provide manufacturer codes and distributor codes used for the product));</t>
        </is>
      </c>
      <c r="F540" s="1" t="inlineStr">
        <is>
          <t xml:space="preserve">other</t>
        </is>
      </c>
      <c r="G540" s="1" t="inlineStr">
        <is>
          <t xml:space="preserve">Yes</t>
        </is>
      </c>
      <c r="H540" s="1" t="inlineStr">
        <is>
          <t xml:space="preserve">Low</t>
        </is>
      </c>
      <c r="I540" s="2"/>
      <c r="J540" s="1" t="inlineStr">
        <is>
          <t xml:space="preserve">Unassigned</t>
        </is>
      </c>
      <c r="K540" s="1"/>
      <c r="L540" s="1"/>
      <c r="M540" s="2"/>
    </row>
    <row r="541">
      <c r="A541" s="1" t="inlineStr">
        <is>
          <t xml:space="preserve">R-540</t>
        </is>
      </c>
      <c r="B541" s="1" t="inlineStr">
        <is>
          <t xml:space="preserve">C.7</t>
        </is>
      </c>
      <c r="C541" s="1"/>
      <c r="D541" s="1">
        <v>34</v>
      </c>
      <c r="E541" s="2" t="inlineStr">
        <is>
          <t xml:space="preserve">(v) Description of the functionality of the product or service and how that functionality impacts the risk to the product or service;</t>
        </is>
      </c>
      <c r="F541" s="1" t="inlineStr">
        <is>
          <t xml:space="preserve">other</t>
        </is>
      </c>
      <c r="G541" s="1" t="inlineStr">
        <is>
          <t xml:space="preserve">Yes</t>
        </is>
      </c>
      <c r="H541" s="1" t="inlineStr">
        <is>
          <t xml:space="preserve">Low</t>
        </is>
      </c>
      <c r="I541" s="2"/>
      <c r="J541" s="1" t="inlineStr">
        <is>
          <t xml:space="preserve">Unassigned</t>
        </is>
      </c>
      <c r="K541" s="1"/>
      <c r="L541" s="1"/>
      <c r="M541" s="2" t="inlineStr">
        <is>
          <t xml:space="preserve">qa-candidate:weak-verifiability</t>
        </is>
      </c>
    </row>
    <row r="542">
      <c r="A542" s="1" t="inlineStr">
        <is>
          <t xml:space="preserve">R-541</t>
        </is>
      </c>
      <c r="B542" s="1" t="inlineStr">
        <is>
          <t xml:space="preserve">C.7</t>
        </is>
      </c>
      <c r="C542" s="1"/>
      <c r="D542" s="1">
        <v>34</v>
      </c>
      <c r="E542" s="2" t="inlineStr">
        <is>
          <t xml:space="preserve">(vii) Whether alternative products or services are available that would comply with the prohibition;</t>
        </is>
      </c>
      <c r="F542" s="1" t="inlineStr">
        <is>
          <t xml:space="preserve">other</t>
        </is>
      </c>
      <c r="G542" s="1" t="inlineStr">
        <is>
          <t xml:space="preserve">Yes</t>
        </is>
      </c>
      <c r="H542" s="1" t="inlineStr">
        <is>
          <t xml:space="preserve">Low</t>
        </is>
      </c>
      <c r="I542" s="2"/>
      <c r="J542" s="1" t="inlineStr">
        <is>
          <t xml:space="preserve">Unassigned</t>
        </is>
      </c>
      <c r="K542" s="1"/>
      <c r="L542" s="1"/>
      <c r="M542" s="2"/>
    </row>
    <row r="543">
      <c r="A543" s="1" t="inlineStr">
        <is>
          <t xml:space="preserve">R-542</t>
        </is>
      </c>
      <c r="B543" s="1" t="inlineStr">
        <is>
          <t xml:space="preserve">C.7</t>
        </is>
      </c>
      <c r="C543" s="1"/>
      <c r="D543" s="1">
        <v>34</v>
      </c>
      <c r="E543" s="2" t="inlineStr">
        <is>
          <t xml:space="preserve">(viii) If the product or service is related to item maintenance, include the following information on the item being maintained:</t>
        </is>
      </c>
      <c r="F543" s="1" t="inlineStr">
        <is>
          <t xml:space="preserve">other</t>
        </is>
      </c>
      <c r="G543" s="1" t="inlineStr">
        <is>
          <t xml:space="preserve">Yes</t>
        </is>
      </c>
      <c r="H543" s="1" t="inlineStr">
        <is>
          <t xml:space="preserve">Low</t>
        </is>
      </c>
      <c r="I543" s="2"/>
      <c r="J543" s="1" t="inlineStr">
        <is>
          <t xml:space="preserve">Unassigned</t>
        </is>
      </c>
      <c r="K543" s="1"/>
      <c r="L543" s="1"/>
      <c r="M543" s="2"/>
    </row>
    <row r="544">
      <c r="A544" s="1" t="inlineStr">
        <is>
          <t xml:space="preserve">R-543</t>
        </is>
      </c>
      <c r="B544" s="1" t="inlineStr">
        <is>
          <t xml:space="preserve">C.7</t>
        </is>
      </c>
      <c r="C544" s="1"/>
      <c r="D544" s="1">
        <v>34</v>
      </c>
      <c r="E544" s="2" t="inlineStr">
        <is>
          <t xml:space="preserve">(ix) Any readily available information about mitigation actions implemented or recommended.</t>
        </is>
      </c>
      <c r="F544" s="1" t="inlineStr">
        <is>
          <t xml:space="preserve">other</t>
        </is>
      </c>
      <c r="G544" s="1" t="inlineStr">
        <is>
          <t xml:space="preserve">Yes</t>
        </is>
      </c>
      <c r="H544" s="1" t="inlineStr">
        <is>
          <t xml:space="preserve">Low</t>
        </is>
      </c>
      <c r="I544" s="2"/>
      <c r="J544" s="1" t="inlineStr">
        <is>
          <t xml:space="preserve">Unassigned</t>
        </is>
      </c>
      <c r="K544" s="1"/>
      <c r="L544" s="1"/>
      <c r="M544" s="2" t="inlineStr">
        <is>
          <t xml:space="preserve">qa-candidate:vague</t>
        </is>
      </c>
    </row>
    <row r="545">
      <c r="A545" s="1" t="inlineStr">
        <is>
          <t xml:space="preserve">R-544</t>
        </is>
      </c>
      <c r="B545" s="1" t="inlineStr">
        <is>
          <t xml:space="preserve">C.7</t>
        </is>
      </c>
      <c r="C545" s="1"/>
      <c r="D545" s="1">
        <v>35</v>
      </c>
      <c r="E545" s="2" t="inlineStr">
        <is>
          <t xml:space="preserve">(ii) Name of the covered article or source subject to a FASCSA order;</t>
        </is>
      </c>
      <c r="F545" s="1" t="inlineStr">
        <is>
          <t xml:space="preserve">other</t>
        </is>
      </c>
      <c r="G545" s="1" t="inlineStr">
        <is>
          <t xml:space="preserve">Yes</t>
        </is>
      </c>
      <c r="H545" s="1" t="inlineStr">
        <is>
          <t xml:space="preserve">Low</t>
        </is>
      </c>
      <c r="I545" s="2"/>
      <c r="J545" s="1" t="inlineStr">
        <is>
          <t xml:space="preserve">Unassigned</t>
        </is>
      </c>
      <c r="K545" s="1"/>
      <c r="L545" s="1"/>
      <c r="M545" s="2" t="inlineStr">
        <is>
          <t xml:space="preserve">table-derived</t>
        </is>
      </c>
    </row>
    <row r="546">
      <c r="A546" s="1" t="inlineStr">
        <is>
          <t xml:space="preserve">R-545</t>
        </is>
      </c>
      <c r="B546" s="1" t="inlineStr">
        <is>
          <t xml:space="preserve">C.7</t>
        </is>
      </c>
      <c r="C546" s="1"/>
      <c r="D546" s="1">
        <v>35</v>
      </c>
      <c r="E546" s="2" t="inlineStr">
        <is>
          <t xml:space="preserve">(iii) The specific FASCSA order the product or service does not comply with;</t>
        </is>
      </c>
      <c r="F546" s="1" t="inlineStr">
        <is>
          <t xml:space="preserve">other</t>
        </is>
      </c>
      <c r="G546" s="1" t="inlineStr">
        <is>
          <t xml:space="preserve">Yes</t>
        </is>
      </c>
      <c r="H546" s="1" t="inlineStr">
        <is>
          <t xml:space="preserve">Low</t>
        </is>
      </c>
      <c r="I546" s="2"/>
      <c r="J546" s="1" t="inlineStr">
        <is>
          <t xml:space="preserve">Unassigned</t>
        </is>
      </c>
      <c r="K546" s="1"/>
      <c r="L546" s="1"/>
      <c r="M546" s="2" t="inlineStr">
        <is>
          <t xml:space="preserve">table-derived</t>
        </is>
      </c>
    </row>
    <row r="547">
      <c r="A547" s="1" t="inlineStr">
        <is>
          <t xml:space="preserve">R-546</t>
        </is>
      </c>
      <c r="B547" s="1" t="inlineStr">
        <is>
          <t xml:space="preserve">C.7</t>
        </is>
      </c>
      <c r="C547" s="1"/>
      <c r="D547" s="1">
        <v>35</v>
      </c>
      <c r="E547" s="2" t="inlineStr">
        <is>
          <t xml:space="preserve">(iv) The elements of (h)(1)(iii) through (ix) of this clause.</t>
        </is>
      </c>
      <c r="F547" s="1" t="inlineStr">
        <is>
          <t xml:space="preserve">other</t>
        </is>
      </c>
      <c r="G547" s="1" t="inlineStr">
        <is>
          <t xml:space="preserve">Yes</t>
        </is>
      </c>
      <c r="H547" s="1" t="inlineStr">
        <is>
          <t xml:space="preserve">Low</t>
        </is>
      </c>
      <c r="I547" s="2"/>
      <c r="J547" s="1" t="inlineStr">
        <is>
          <t xml:space="preserve">Unassigned</t>
        </is>
      </c>
      <c r="K547" s="1"/>
      <c r="L547" s="1"/>
      <c r="M547" s="2" t="inlineStr">
        <is>
          <t xml:space="preserve">table-derived</t>
        </is>
      </c>
    </row>
    <row r="548">
      <c r="A548" s="1" t="inlineStr">
        <is>
          <t xml:space="preserve">R-547</t>
        </is>
      </c>
      <c r="B548" s="1" t="inlineStr">
        <is>
          <t xml:space="preserve">C.9</t>
        </is>
      </c>
      <c r="C548" s="1"/>
      <c r="D548" s="1">
        <v>37</v>
      </c>
      <c r="E548" s="2" t="inlineStr">
        <is>
          <t xml:space="preserve">(b) General Liability: $500,000.00 per occurrences.</t>
        </is>
      </c>
      <c r="F548" s="1" t="inlineStr">
        <is>
          <t xml:space="preserve">other</t>
        </is>
      </c>
      <c r="G548" s="1" t="inlineStr">
        <is>
          <t xml:space="preserve">Yes</t>
        </is>
      </c>
      <c r="H548" s="1" t="inlineStr">
        <is>
          <t xml:space="preserve">Low</t>
        </is>
      </c>
      <c r="I548" s="2"/>
      <c r="J548" s="1" t="inlineStr">
        <is>
          <t xml:space="preserve">Unassigned</t>
        </is>
      </c>
      <c r="K548" s="1"/>
      <c r="L548" s="1"/>
      <c r="M548" s="2" t="inlineStr">
        <is>
          <t xml:space="preserve">table-derived</t>
        </is>
      </c>
    </row>
    <row r="549">
      <c r="A549" s="1" t="inlineStr">
        <is>
          <t xml:space="preserve">R-548</t>
        </is>
      </c>
      <c r="B549" s="1" t="inlineStr">
        <is>
          <t xml:space="preserve">C.9</t>
        </is>
      </c>
      <c r="C549" s="1"/>
      <c r="D549" s="1">
        <v>37</v>
      </c>
      <c r="E549" s="2" t="inlineStr">
        <is>
          <t xml:space="preserve">(c) Automobile liability: $200,000.00 per person; $500,000.00 per occurrence and $20,000.00 property damage.</t>
        </is>
      </c>
      <c r="F549" s="1" t="inlineStr">
        <is>
          <t xml:space="preserve">other</t>
        </is>
      </c>
      <c r="G549" s="1" t="inlineStr">
        <is>
          <t xml:space="preserve">Yes</t>
        </is>
      </c>
      <c r="H549" s="1" t="inlineStr">
        <is>
          <t xml:space="preserve">Low</t>
        </is>
      </c>
      <c r="I549" s="2"/>
      <c r="J549" s="1" t="inlineStr">
        <is>
          <t xml:space="preserve">Unassigned</t>
        </is>
      </c>
      <c r="K549" s="1"/>
      <c r="L549" s="1"/>
      <c r="M549" s="2" t="inlineStr">
        <is>
          <t xml:space="preserve">table-derived</t>
        </is>
      </c>
    </row>
    <row r="550">
      <c r="A550" s="1" t="inlineStr">
        <is>
          <t xml:space="preserve">R-549</t>
        </is>
      </c>
      <c r="B550" s="1" t="inlineStr">
        <is>
          <t xml:space="preserve">E.2</t>
        </is>
      </c>
      <c r="C550" s="1"/>
      <c r="D550" s="1">
        <v>43</v>
      </c>
      <c r="E550" s="2" t="inlineStr">
        <is>
          <t xml:space="preserve">Any offer, modification, or revision received after the time specified for receipt of offers is "late" and will not be considered unless it is received before award is made and the Contracting Officer determines that accepting the late offer would not unduly delay the acquisition.</t>
        </is>
      </c>
      <c r="F550" s="1" t="inlineStr">
        <is>
          <t xml:space="preserve">will</t>
        </is>
      </c>
      <c r="G550" s="1" t="inlineStr">
        <is>
          <t xml:space="preserve">Yes</t>
        </is>
      </c>
      <c r="H550" s="1" t="inlineStr">
        <is>
          <t xml:space="preserve">Low</t>
        </is>
      </c>
      <c r="I550" s="2"/>
      <c r="J550" s="1" t="inlineStr">
        <is>
          <t xml:space="preserve">Government Dependency</t>
        </is>
      </c>
      <c r="K550" s="1" t="inlineStr">
        <is>
          <t xml:space="preserve">Government</t>
        </is>
      </c>
      <c r="L550" s="1"/>
      <c r="M550" s="2" t="inlineStr">
        <is>
          <t xml:space="preserve">government-obligation; near-duplicate:R-213; qa:flags:same late-offer treatment as R-213</t>
        </is>
      </c>
    </row>
    <row r="551">
      <c r="A551" s="1" t="inlineStr">
        <is>
          <t xml:space="preserve">R-550</t>
        </is>
      </c>
      <c r="B551" s="1" t="inlineStr">
        <is>
          <t xml:space="preserve">E.2</t>
        </is>
      </c>
      <c r="C551" s="1"/>
      <c r="D551" s="1">
        <v>43</v>
      </c>
      <c r="E551" s="2" t="inlineStr">
        <is>
          <t xml:space="preserve">However, a late modification of an otherwise successful offer that makes its terms more favorable to the Government will be considered at any time it is received and may be accepted.</t>
        </is>
      </c>
      <c r="F551" s="1" t="inlineStr">
        <is>
          <t xml:space="preserve">will</t>
        </is>
      </c>
      <c r="G551" s="1" t="inlineStr">
        <is>
          <t xml:space="preserve">No</t>
        </is>
      </c>
      <c r="H551" s="1" t="inlineStr">
        <is>
          <t xml:space="preserve">Low</t>
        </is>
      </c>
      <c r="I551" s="2"/>
      <c r="J551" s="1" t="inlineStr">
        <is>
          <t xml:space="preserve">Government Dependency</t>
        </is>
      </c>
      <c r="K551" s="1" t="inlineStr">
        <is>
          <t xml:space="preserve">Government</t>
        </is>
      </c>
      <c r="L551" s="1"/>
      <c r="M551" s="2" t="inlineStr">
        <is>
          <t xml:space="preserve">government-obligation</t>
        </is>
      </c>
    </row>
    <row r="552">
      <c r="A552" s="1" t="inlineStr">
        <is>
          <t xml:space="preserve">R-551</t>
        </is>
      </c>
      <c r="B552" s="1" t="inlineStr">
        <is>
          <t xml:space="preserve">E.2</t>
        </is>
      </c>
      <c r="C552" s="1"/>
      <c r="D552" s="1">
        <v>44</v>
      </c>
      <c r="E552" s="2" t="inlineStr">
        <is>
          <t xml:space="preserve">If an emergency or unanticipated event interrupts normal Government processes so that offers cannot be received at the Government office designated for receipt of offers by the exact time specified in the solicitation, and urgent Government requirements preclude amendment of the solicitation or other notice of an extension of the closing date, the time specified for receipt of offers will be deemed to be extended to the same time of day specified in the solicitation on the first work day on which normal Government processes resume.</t>
        </is>
      </c>
      <c r="F552" s="1" t="inlineStr">
        <is>
          <t xml:space="preserve">will</t>
        </is>
      </c>
      <c r="G552" s="1" t="inlineStr">
        <is>
          <t xml:space="preserve">Yes</t>
        </is>
      </c>
      <c r="H552" s="1" t="inlineStr">
        <is>
          <t xml:space="preserve">Low</t>
        </is>
      </c>
      <c r="I552" s="2"/>
      <c r="J552" s="1" t="inlineStr">
        <is>
          <t xml:space="preserve">Government Dependency</t>
        </is>
      </c>
      <c r="K552" s="1" t="inlineStr">
        <is>
          <t xml:space="preserve">Government</t>
        </is>
      </c>
      <c r="L552" s="1"/>
      <c r="M552" s="2" t="inlineStr">
        <is>
          <t xml:space="preserve">government-obligation; near-duplicate:R-214; qa:flags:same closing-date extension provision as R-214</t>
        </is>
      </c>
    </row>
    <row r="553">
      <c r="A553" s="1" t="inlineStr">
        <is>
          <t xml:space="preserve">R-552</t>
        </is>
      </c>
      <c r="B553" s="1" t="inlineStr">
        <is>
          <t xml:space="preserve">E.2</t>
        </is>
      </c>
      <c r="C553" s="1"/>
      <c r="D553" s="1">
        <v>44</v>
      </c>
      <c r="E553" s="2" t="inlineStr">
        <is>
          <t xml:space="preserve">The Government intends to evaluate offers and award a contract without discussions with Offerors.</t>
        </is>
      </c>
      <c r="F553" s="1" t="inlineStr">
        <is>
          <t xml:space="preserve">other</t>
        </is>
      </c>
      <c r="G553" s="1" t="inlineStr">
        <is>
          <t xml:space="preserve">No</t>
        </is>
      </c>
      <c r="H553" s="1" t="inlineStr">
        <is>
          <t xml:space="preserve">Low</t>
        </is>
      </c>
      <c r="I553" s="2"/>
      <c r="J553" s="1" t="inlineStr">
        <is>
          <t xml:space="preserve">Government Dependency</t>
        </is>
      </c>
      <c r="K553" s="1" t="inlineStr">
        <is>
          <t xml:space="preserve">Government</t>
        </is>
      </c>
      <c r="L553" s="1"/>
      <c r="M553" s="2" t="inlineStr">
        <is>
          <t xml:space="preserve">government-obligation</t>
        </is>
      </c>
    </row>
    <row r="554">
      <c r="A554" s="1" t="inlineStr">
        <is>
          <t xml:space="preserve">R-553</t>
        </is>
      </c>
      <c r="B554" s="1" t="inlineStr">
        <is>
          <t xml:space="preserve">E.2</t>
        </is>
      </c>
      <c r="C554" s="1"/>
      <c r="D554" s="1">
        <v>44</v>
      </c>
      <c r="E554" s="2" t="inlineStr">
        <is>
          <t xml:space="preserve">However, the Government reserves the right to conduct discussions, if necessary.</t>
        </is>
      </c>
      <c r="F554" s="1" t="inlineStr">
        <is>
          <t xml:space="preserve">other</t>
        </is>
      </c>
      <c r="G554" s="1" t="inlineStr">
        <is>
          <t xml:space="preserve">No</t>
        </is>
      </c>
      <c r="H554" s="1" t="inlineStr">
        <is>
          <t xml:space="preserve">Low</t>
        </is>
      </c>
      <c r="I554" s="2"/>
      <c r="J554" s="1" t="inlineStr">
        <is>
          <t xml:space="preserve">Government Dependency</t>
        </is>
      </c>
      <c r="K554" s="1" t="inlineStr">
        <is>
          <t xml:space="preserve">Government</t>
        </is>
      </c>
      <c r="L554" s="1"/>
      <c r="M554" s="2" t="inlineStr">
        <is>
          <t xml:space="preserve">government-obligation</t>
        </is>
      </c>
    </row>
    <row r="555">
      <c r="A555" s="1" t="inlineStr">
        <is>
          <t xml:space="preserve">R-554</t>
        </is>
      </c>
      <c r="B555" s="1" t="inlineStr">
        <is>
          <t xml:space="preserve">E.2</t>
        </is>
      </c>
      <c r="C555" s="1"/>
      <c r="D555" s="1">
        <v>44</v>
      </c>
      <c r="E555" s="2" t="inlineStr">
        <is>
          <t xml:space="preserve">The Government may reject any or all offers if such action is in the public interest, accept other than the lowest offer, and waive informalities and minor irregularities in offers received.</t>
        </is>
      </c>
      <c r="F555" s="1" t="inlineStr">
        <is>
          <t xml:space="preserve">other</t>
        </is>
      </c>
      <c r="G555" s="1" t="inlineStr">
        <is>
          <t xml:space="preserve">No</t>
        </is>
      </c>
      <c r="H555" s="1" t="inlineStr">
        <is>
          <t xml:space="preserve">Low</t>
        </is>
      </c>
      <c r="I555" s="2"/>
      <c r="J555" s="1" t="inlineStr">
        <is>
          <t xml:space="preserve">Government Dependency</t>
        </is>
      </c>
      <c r="K555" s="1" t="inlineStr">
        <is>
          <t xml:space="preserve">Government</t>
        </is>
      </c>
      <c r="L555" s="1"/>
      <c r="M555" s="2" t="inlineStr">
        <is>
          <t xml:space="preserve">government-obligation</t>
        </is>
      </c>
    </row>
    <row r="556">
      <c r="A556" s="1" t="inlineStr">
        <is>
          <t xml:space="preserve">R-555</t>
        </is>
      </c>
      <c r="B556" s="1" t="inlineStr">
        <is>
          <t xml:space="preserve">E.3</t>
        </is>
      </c>
      <c r="C556" s="1"/>
      <c r="D556" s="1">
        <v>45</v>
      </c>
      <c r="E556" s="2" t="inlineStr">
        <is>
          <t xml:space="preserve">Quoters are required to complete all line items in the solicitation.</t>
        </is>
      </c>
      <c r="F556" s="1" t="inlineStr">
        <is>
          <t xml:space="preserve">other</t>
        </is>
      </c>
      <c r="G556" s="1" t="inlineStr">
        <is>
          <t xml:space="preserve">Yes</t>
        </is>
      </c>
      <c r="H556" s="1" t="inlineStr">
        <is>
          <t xml:space="preserve">Low</t>
        </is>
      </c>
      <c r="I556" s="2"/>
      <c r="J556" s="1" t="inlineStr">
        <is>
          <t xml:space="preserve">Price</t>
        </is>
      </c>
      <c r="K556" s="1"/>
      <c r="L556" s="1"/>
      <c r="M556" s="2" t="inlineStr">
        <is>
          <t xml:space="preserve">near-duplicate:R-217; qa:flags:same complete-all-line-items requirement as R-217</t>
        </is>
      </c>
    </row>
    <row r="557">
      <c r="A557" s="1" t="inlineStr">
        <is>
          <t xml:space="preserve">R-556</t>
        </is>
      </c>
      <c r="B557" s="1" t="inlineStr">
        <is>
          <t xml:space="preserve">E.3</t>
        </is>
      </c>
      <c r="C557" s="1"/>
      <c r="D557" s="1">
        <v>45</v>
      </c>
      <c r="E557" s="2" t="inlineStr">
        <is>
          <t xml:space="preserve">Pricing per unit and total per line are required as well as contract total.</t>
        </is>
      </c>
      <c r="F557" s="1" t="inlineStr">
        <is>
          <t xml:space="preserve">other</t>
        </is>
      </c>
      <c r="G557" s="1" t="inlineStr">
        <is>
          <t xml:space="preserve">Yes</t>
        </is>
      </c>
      <c r="H557" s="1" t="inlineStr">
        <is>
          <t xml:space="preserve">Low</t>
        </is>
      </c>
      <c r="I557" s="2"/>
      <c r="J557" s="1" t="inlineStr">
        <is>
          <t xml:space="preserve">Price</t>
        </is>
      </c>
      <c r="K557" s="1"/>
      <c r="L557" s="1"/>
      <c r="M557" s="2"/>
    </row>
    <row r="558">
      <c r="A558" s="1" t="inlineStr">
        <is>
          <t xml:space="preserve">R-557</t>
        </is>
      </c>
      <c r="B558" s="1" t="inlineStr">
        <is>
          <t xml:space="preserve">E.6</t>
        </is>
      </c>
      <c r="C558" s="1"/>
      <c r="D558" s="1">
        <v>50</v>
      </c>
      <c r="E558" s="2" t="inlineStr">
        <is>
          <t xml:space="preserve">A reasonable inquiry will look at any information in the offeror's possession but does not need to include an internal or third-party audit.</t>
        </is>
      </c>
      <c r="F558" s="1" t="inlineStr">
        <is>
          <t xml:space="preserve">will</t>
        </is>
      </c>
      <c r="G558" s="1" t="inlineStr">
        <is>
          <t xml:space="preserve">No</t>
        </is>
      </c>
      <c r="H558" s="1" t="inlineStr">
        <is>
          <t xml:space="preserve">Low</t>
        </is>
      </c>
      <c r="I558" s="2"/>
      <c r="J558" s="1" t="inlineStr">
        <is>
          <t xml:space="preserve">Unassigned</t>
        </is>
      </c>
      <c r="K558" s="1"/>
      <c r="L558" s="1"/>
      <c r="M558" s="2" t="inlineStr">
        <is>
          <t xml:space="preserve">qa-candidate:vague</t>
        </is>
      </c>
    </row>
    <row r="559">
      <c r="A559" s="1" t="inlineStr">
        <is>
          <t xml:space="preserve">R-558</t>
        </is>
      </c>
      <c r="B559" s="1" t="inlineStr">
        <is>
          <t xml:space="preserve">E.6</t>
        </is>
      </c>
      <c r="C559" s="1"/>
      <c r="D559" s="1">
        <v>51</v>
      </c>
      <c r="E559" s="2" t="inlineStr">
        <is>
          <t xml:space="preserve">Except as provided in paragraph (f)(2) of this provision or if a waiver has been granted in accordance with FAR 40.203-3, the offeror, after conducting a reasonable inquiry (that looks at any information in the offeror's possession but does not need to include an internal or third-party audit), by submission of its offer— (i) Represents, to the best of its knowledge and belief, that the offeror does not export any sensitive technology to the government of Iran or any entities or individuals owned or controlled by, or acting on behalf or at the direction of, the government of Iran; (ii) Certifies that the offeror, or any person (as defined at section 15 of the Iran Sanctions Act of 1996, Pub. L. 104-172, 50 U.S.C. 1701 note) owned or controlled by the offeror, does not engage in any activities for which sanctions may be imposed under section 5 of the Act.</t>
        </is>
      </c>
      <c r="F559" s="1" t="inlineStr">
        <is>
          <t xml:space="preserve">other</t>
        </is>
      </c>
      <c r="G559" s="1" t="inlineStr">
        <is>
          <t xml:space="preserve">Yes</t>
        </is>
      </c>
      <c r="H559" s="1" t="inlineStr">
        <is>
          <t xml:space="preserve">Low</t>
        </is>
      </c>
      <c r="I559" s="2"/>
      <c r="J559" s="1" t="inlineStr">
        <is>
          <t xml:space="preserve">Unassigned</t>
        </is>
      </c>
      <c r="K559" s="1"/>
      <c r="L559" s="1"/>
      <c r="M559" s="2" t="inlineStr">
        <is>
          <t xml:space="preserve">xref:unresolved; near-duplicate:R-237; qa:flags:same Iran sensitive-technology representation as R-237</t>
        </is>
      </c>
    </row>
    <row r="560">
      <c r="A560" s="1" t="inlineStr">
        <is>
          <t xml:space="preserve">R-559</t>
        </is>
      </c>
      <c r="B560" s="1" t="inlineStr">
        <is>
          <t xml:space="preserve">E.6</t>
        </is>
      </c>
      <c r="C560" s="1"/>
      <c r="D560" s="1">
        <v>51</v>
      </c>
      <c r="E560" s="2" t="inlineStr">
        <is>
          <t xml:space="preserve">These sanctioned activities are in the areas of development of the petroleum resources of Iran, production of refined petroleum products in Iran, sale and provision of refined petroleum products to Iran, and contributing to Iran's ability to acquire or develop certain weapons or technologies; and</t>
        </is>
      </c>
      <c r="F560" s="1" t="inlineStr">
        <is>
          <t xml:space="preserve">other</t>
        </is>
      </c>
      <c r="G560" s="1" t="inlineStr">
        <is>
          <t xml:space="preserve">No</t>
        </is>
      </c>
      <c r="H560" s="1" t="inlineStr">
        <is>
          <t xml:space="preserve">Low</t>
        </is>
      </c>
      <c r="I560" s="2"/>
      <c r="J560" s="1" t="inlineStr">
        <is>
          <t xml:space="preserve">Unassigned</t>
        </is>
      </c>
      <c r="K560" s="1"/>
      <c r="L560" s="1"/>
      <c r="M560" s="2"/>
    </row>
    <row r="561">
      <c r="A561" s="1" t="inlineStr">
        <is>
          <t xml:space="preserve">R-560</t>
        </is>
      </c>
      <c r="B561" s="1" t="inlineStr">
        <is>
          <t xml:space="preserve">E.6</t>
        </is>
      </c>
      <c r="C561" s="1"/>
      <c r="D561" s="1">
        <v>51</v>
      </c>
      <c r="E561" s="2" t="inlineStr">
        <is>
          <t xml:space="preserve">(iii) Certifies that the offeror, and any person owned or controlled by the offeror, does not knowingly engage in any transaction that exceeds $15,000 with Iran's Revolutionary Guard Corps or any of its officials, agents, or affiliates, the property and interests in property of which are blocked pursuant to the International Emergency Economic Powers Act (50 U.S.C. 1701 et seq.)</t>
        </is>
      </c>
      <c r="F561" s="1" t="inlineStr">
        <is>
          <t xml:space="preserve">other</t>
        </is>
      </c>
      <c r="G561" s="1" t="inlineStr">
        <is>
          <t xml:space="preserve">Yes</t>
        </is>
      </c>
      <c r="H561" s="1" t="inlineStr">
        <is>
          <t xml:space="preserve">Low</t>
        </is>
      </c>
      <c r="I561" s="2"/>
      <c r="J561" s="1" t="inlineStr">
        <is>
          <t xml:space="preserve">Unassigned</t>
        </is>
      </c>
      <c r="K561" s="1"/>
      <c r="L561" s="1"/>
      <c r="M561" s="2" t="inlineStr">
        <is>
          <t xml:space="preserve">xref:unresolved</t>
        </is>
      </c>
    </row>
    <row r="562">
      <c r="A562" s="1" t="inlineStr">
        <is>
          <t xml:space="preserve">R-561</t>
        </is>
      </c>
      <c r="B562" s="1" t="inlineStr">
        <is>
          <t xml:space="preserve">E.6</t>
        </is>
      </c>
      <c r="C562" s="1"/>
      <c r="D562" s="1">
        <v>51</v>
      </c>
      <c r="E562" s="2" t="inlineStr">
        <is>
          <t xml:space="preserve">If the Offeror is not able to represent compliance with the prohibitions in paragraphs (c) or (d), then the Offeror shall disclose within 72 hours to the contracting office identified in paragraph (g)(2) the following information for each product or service not compliant:</t>
        </is>
      </c>
      <c r="F562" s="1" t="inlineStr">
        <is>
          <t xml:space="preserve">shall</t>
        </is>
      </c>
      <c r="G562" s="1" t="inlineStr">
        <is>
          <t xml:space="preserve">Yes</t>
        </is>
      </c>
      <c r="H562" s="1" t="inlineStr">
        <is>
          <t xml:space="preserve">Low</t>
        </is>
      </c>
      <c r="I562" s="2"/>
      <c r="J562" s="1" t="inlineStr">
        <is>
          <t xml:space="preserve">Unassigned</t>
        </is>
      </c>
      <c r="K562" s="1"/>
      <c r="L562" s="1"/>
      <c r="M562" s="2" t="inlineStr">
        <is>
          <t xml:space="preserve">near-duplicate:R-240; qa:flags:same 72-hour non-compliance disclosure as R-240</t>
        </is>
      </c>
    </row>
    <row r="563">
      <c r="A563" s="1" t="inlineStr">
        <is>
          <t xml:space="preserve">R-562</t>
        </is>
      </c>
      <c r="B563" s="1" t="inlineStr">
        <is>
          <t xml:space="preserve">E.6</t>
        </is>
      </c>
      <c r="C563" s="1"/>
      <c r="D563" s="1">
        <v>52</v>
      </c>
      <c r="E563" s="2" t="inlineStr">
        <is>
          <t xml:space="preserve">If the disclosure provided does not contain any of the information required by paragraph (1), and the Offeror later discovers new information that is required by paragraph (1), then the Offeror shall submit a subsequent disclosure within 72 hours of discovering the new information.</t>
        </is>
      </c>
      <c r="F563" s="1" t="inlineStr">
        <is>
          <t xml:space="preserve">shall</t>
        </is>
      </c>
      <c r="G563" s="1" t="inlineStr">
        <is>
          <t xml:space="preserve">Yes</t>
        </is>
      </c>
      <c r="H563" s="1" t="inlineStr">
        <is>
          <t xml:space="preserve">Low</t>
        </is>
      </c>
      <c r="I563" s="2"/>
      <c r="J563" s="1" t="inlineStr">
        <is>
          <t xml:space="preserve">Unassigned</t>
        </is>
      </c>
      <c r="K563" s="1"/>
      <c r="L563" s="1"/>
      <c r="M563" s="2" t="inlineStr">
        <is>
          <t xml:space="preserve">near-duplicate:R-246; qa:flags:same subsequent-disclosure requirement as R-246</t>
        </is>
      </c>
    </row>
    <row r="564">
      <c r="A564" s="1" t="inlineStr">
        <is>
          <t xml:space="preserve">R-563</t>
        </is>
      </c>
      <c r="B564" s="1" t="inlineStr">
        <is>
          <t xml:space="preserve">E.6</t>
        </is>
      </c>
      <c r="C564" s="1"/>
      <c r="D564" s="1">
        <v>52</v>
      </c>
      <c r="E564" s="2" t="inlineStr">
        <is>
          <t xml:space="preserve">The Contracting Officer will review disclosures provided in paragraph (g) to determine if any applicable waiver may be sought.</t>
        </is>
      </c>
      <c r="F564" s="1" t="inlineStr">
        <is>
          <t xml:space="preserve">will</t>
        </is>
      </c>
      <c r="G564" s="1" t="inlineStr">
        <is>
          <t xml:space="preserve">Yes</t>
        </is>
      </c>
      <c r="H564" s="1" t="inlineStr">
        <is>
          <t xml:space="preserve">Low</t>
        </is>
      </c>
      <c r="I564" s="2"/>
      <c r="J564" s="1" t="inlineStr">
        <is>
          <t xml:space="preserve">Government Dependency</t>
        </is>
      </c>
      <c r="K564" s="1" t="inlineStr">
        <is>
          <t xml:space="preserve">Government</t>
        </is>
      </c>
      <c r="L564" s="1"/>
      <c r="M564" s="2" t="inlineStr">
        <is>
          <t xml:space="preserve">government-obligation</t>
        </is>
      </c>
    </row>
    <row r="565">
      <c r="A565" s="1" t="inlineStr">
        <is>
          <t xml:space="preserve">R-564</t>
        </is>
      </c>
      <c r="B565" s="1" t="inlineStr">
        <is>
          <t xml:space="preserve">E.6</t>
        </is>
      </c>
      <c r="C565" s="1"/>
      <c r="D565" s="1">
        <v>52</v>
      </c>
      <c r="E565" s="2" t="inlineStr">
        <is>
          <t xml:space="preserve">The Contracting Officer may choose not to pursue a waiver and may instead make an award to an Offeror that does not require a waiver.</t>
        </is>
      </c>
      <c r="F565" s="1" t="inlineStr">
        <is>
          <t xml:space="preserve">other</t>
        </is>
      </c>
      <c r="G565" s="1" t="inlineStr">
        <is>
          <t xml:space="preserve">No</t>
        </is>
      </c>
      <c r="H565" s="1" t="inlineStr">
        <is>
          <t xml:space="preserve">Low</t>
        </is>
      </c>
      <c r="I565" s="2"/>
      <c r="J565" s="1" t="inlineStr">
        <is>
          <t xml:space="preserve">Government Dependency</t>
        </is>
      </c>
      <c r="K565" s="1" t="inlineStr">
        <is>
          <t xml:space="preserve">Government</t>
        </is>
      </c>
      <c r="L565" s="1"/>
      <c r="M565" s="2" t="inlineStr">
        <is>
          <t xml:space="preserve">government-obligation</t>
        </is>
      </c>
    </row>
    <row r="566">
      <c r="A566" s="1" t="inlineStr">
        <is>
          <t xml:space="preserve">R-565</t>
        </is>
      </c>
      <c r="B566" s="1" t="inlineStr">
        <is>
          <t xml:space="preserve">B.4.9.1</t>
        </is>
      </c>
      <c r="C566" s="1"/>
      <c r="D566" s="1">
        <v>8</v>
      </c>
      <c r="E566" s="2" t="inlineStr">
        <is>
          <t xml:space="preserve">Wear company badges with company name and employee name.</t>
        </is>
      </c>
      <c r="F566" s="1" t="inlineStr">
        <is>
          <t xml:space="preserve">other</t>
        </is>
      </c>
      <c r="G566" s="1" t="inlineStr">
        <is>
          <t xml:space="preserve">Yes</t>
        </is>
      </c>
      <c r="H566" s="1" t="inlineStr">
        <is>
          <t xml:space="preserve">Low</t>
        </is>
      </c>
      <c r="I566" s="2"/>
      <c r="J566" s="1" t="inlineStr">
        <is>
          <t xml:space="preserve">Unassigned</t>
        </is>
      </c>
      <c r="K566" s="1"/>
      <c r="L566" s="1"/>
      <c r="M566" s="2" t="inlineStr">
        <is>
          <t xml:space="preserve">near-duplicate:R-394; qa:flags:same company badge requirement as R-394</t>
        </is>
      </c>
    </row>
    <row r="567">
      <c r="A567" s="1" t="inlineStr">
        <is>
          <t xml:space="preserve">R-566</t>
        </is>
      </c>
      <c r="B567" s="1" t="inlineStr">
        <is>
          <t xml:space="preserve">B.4.9.2</t>
        </is>
      </c>
      <c r="C567" s="1"/>
      <c r="D567" s="1">
        <v>8</v>
      </c>
      <c r="E567" s="2" t="inlineStr">
        <is>
          <t xml:space="preserve">Utilize appropriate Personal Protective Equipment.</t>
        </is>
      </c>
      <c r="F567" s="1" t="inlineStr">
        <is>
          <t xml:space="preserve">other</t>
        </is>
      </c>
      <c r="G567" s="1" t="inlineStr">
        <is>
          <t xml:space="preserve">Yes</t>
        </is>
      </c>
      <c r="H567" s="1" t="inlineStr">
        <is>
          <t xml:space="preserve">Low</t>
        </is>
      </c>
      <c r="I567" s="2"/>
      <c r="J567" s="1" t="inlineStr">
        <is>
          <t xml:space="preserve">Unassigned</t>
        </is>
      </c>
      <c r="K567" s="1"/>
      <c r="L567" s="1"/>
      <c r="M567" s="2" t="inlineStr">
        <is>
          <t xml:space="preserve">near-duplicate:R-395; qa:flags:same PPE requirement as R-395</t>
        </is>
      </c>
    </row>
    <row r="568">
      <c r="A568" s="1" t="inlineStr">
        <is>
          <t xml:space="preserve">R-567</t>
        </is>
      </c>
      <c r="B568" s="1" t="inlineStr">
        <is>
          <t xml:space="preserve">B.4.9.2</t>
        </is>
      </c>
      <c r="C568" s="1"/>
      <c r="D568" s="1">
        <v>8</v>
      </c>
      <c r="E568" s="2" t="inlineStr">
        <is>
          <t xml:space="preserve">Obtain Dept of VA Access Pass – PIV.</t>
        </is>
      </c>
      <c r="F568" s="1" t="inlineStr">
        <is>
          <t xml:space="preserve">other</t>
        </is>
      </c>
      <c r="G568" s="1" t="inlineStr">
        <is>
          <t xml:space="preserve">Yes</t>
        </is>
      </c>
      <c r="H568" s="1" t="inlineStr">
        <is>
          <t xml:space="preserve">Low</t>
        </is>
      </c>
      <c r="I568" s="2"/>
      <c r="J568" s="1" t="inlineStr">
        <is>
          <t xml:space="preserve">Unassigned</t>
        </is>
      </c>
      <c r="K568" s="1"/>
      <c r="L568" s="1"/>
      <c r="M568" s="2" t="inlineStr">
        <is>
          <t xml:space="preserve">near-duplicate:R-396; qa:flags:same PIV access pass requirement as R-396</t>
        </is>
      </c>
    </row>
    <row r="569">
      <c r="A569" s="1" t="inlineStr">
        <is>
          <t xml:space="preserve">R-568</t>
        </is>
      </c>
      <c r="B569" s="1" t="inlineStr">
        <is>
          <t xml:space="preserve">B.6.7.1.3</t>
        </is>
      </c>
      <c r="C569" s="1"/>
      <c r="D569" s="1">
        <v>11</v>
      </c>
      <c r="E569" s="2" t="inlineStr">
        <is>
          <t xml:space="preserve">The Contractor shall provide:</t>
        </is>
      </c>
      <c r="F569" s="1" t="inlineStr">
        <is>
          <t xml:space="preserve">shall</t>
        </is>
      </c>
      <c r="G569" s="1" t="inlineStr">
        <is>
          <t xml:space="preserve">Yes</t>
        </is>
      </c>
      <c r="H569" s="1" t="inlineStr">
        <is>
          <t xml:space="preserve">High</t>
        </is>
      </c>
      <c r="I569" s="2"/>
      <c r="J569" s="1" t="inlineStr">
        <is>
          <t xml:space="preserve">Unassigned</t>
        </is>
      </c>
      <c r="K569" s="1"/>
      <c r="L569" s="1"/>
      <c r="M569" s="2"/>
    </row>
  </sheetData>
  <autoFilter ref="A1:M569"/>
  <dataValidations count="1">
    <dataValidation type="list" allowBlank="1" showInputMessage="1" showErrorMessage="1" sqref="L2:L1069">
      <formula1>"Not Started,In Progress,Addressed,N-A"</formula1>
    </dataValidation>
  </dataValidations>
</worksheet>
</file>

<file path=xl/worksheets/sheet2.xml><?xml version="1.0" encoding="utf-8"?>
<worksheet xmlns="http://schemas.openxmlformats.org/spreadsheetml/2006/main">
  <dimension ref="A1:C177"/>
  <sheetViews>
    <sheetView workbookViewId="0">
      <pane ySplit="1" topLeftCell="A2" activePane="bottomLeft" state="frozen"/>
    </sheetView>
  </sheetViews>
  <sheetFormatPr defaultRowHeight="15"/>
  <cols>
    <col min="1" max="1" width="26" customWidth="1"/>
    <col min="2" max="2" width="7" customWidth="1"/>
    <col min="3" max="3" width="90" customWidth="1"/>
  </cols>
  <sheetData>
    <row r="1">
      <c r="A1" s="3" t="inlineStr">
        <is>
          <t>Citation</t>
        </is>
      </c>
      <c r="B1" s="3" t="inlineStr">
        <is>
          <t>Page</t>
        </is>
      </c>
      <c r="C1" s="3" t="inlineStr">
        <is>
          <t>Context</t>
        </is>
      </c>
    </row>
    <row r="2">
      <c r="A2" s="1" t="inlineStr">
        <is>
          <t xml:space="preserve">52.212-4</t>
        </is>
      </c>
      <c r="B2" s="1">
        <v>2</v>
      </c>
      <c r="C2" s="2" t="inlineStr">
        <is>
          <t xml:space="preserve">6 SECTION C - CONTRACT CLAUSES .....................................................................................18 C.1 52.212-4 TERMS AND CONDITIONS—COMMERCIAL PRODUCTS AND COMMERCIAL SERVICES (OCT 2025)........................................................................18 C.2 52.216-18 ORD…</t>
        </is>
      </c>
    </row>
    <row r="3">
      <c r="A3" s="1" t="inlineStr">
        <is>
          <t xml:space="preserve">52.216-18</t>
        </is>
      </c>
      <c r="B3" s="1">
        <v>2</v>
      </c>
      <c r="C3" s="2" t="inlineStr">
        <is>
          <t xml:space="preserve">6 SECTION C - CONTRACT CLAUSES .....................................................................................18 C.1 52.212-4 TERMS AND CONDITIONS—COMMERCIAL PRODUCTS AND COMMERCIAL SERVICES (OCT 2025)........................................................................18 C.2 52.216-18 ORD…</t>
        </is>
      </c>
    </row>
    <row r="4">
      <c r="A4" s="1" t="inlineStr">
        <is>
          <t xml:space="preserve">52.216-19</t>
        </is>
      </c>
      <c r="B4" s="1">
        <v>2</v>
      </c>
      <c r="C4" s="2" t="inlineStr">
        <is>
          <t xml:space="preserve">6 SECTION C - CONTRACT CLAUSES .....................................................................................18 C.1 52.212-4 TERMS AND CONDITIONS—COMMERCIAL PRODUCTS AND COMMERCIAL SERVICES (OCT 2025)........................................................................18 C.2 52.216-18 ORD…</t>
        </is>
      </c>
    </row>
    <row r="5">
      <c r="A5" s="1" t="inlineStr">
        <is>
          <t xml:space="preserve">52.216-22</t>
        </is>
      </c>
      <c r="B5" s="1">
        <v>2</v>
      </c>
      <c r="C5" s="2" t="inlineStr">
        <is>
          <t xml:space="preserve">6 SECTION C - CONTRACT CLAUSES .....................................................................................18 C.1 52.212-4 TERMS AND CONDITIONS—COMMERCIAL PRODUCTS AND COMMERCIAL SERVICES (OCT 2025)........................................................................18 C.2 52.216-18 ORD…</t>
        </is>
      </c>
    </row>
    <row r="6">
      <c r="A6" s="1" t="inlineStr">
        <is>
          <t xml:space="preserve">52.217-8</t>
        </is>
      </c>
      <c r="B6" s="1">
        <v>2</v>
      </c>
      <c r="C6" s="2" t="inlineStr">
        <is>
          <t xml:space="preserve">6 SECTION C - CONTRACT CLAUSES .....................................................................................18 C.1 52.212-4 TERMS AND CONDITIONS—COMMERCIAL PRODUCTS AND COMMERCIAL SERVICES (OCT 2025)........................................................................18 C.2 52.216-18 ORD…</t>
        </is>
      </c>
    </row>
    <row r="7">
      <c r="A7" s="1" t="inlineStr">
        <is>
          <t xml:space="preserve">52.222-90</t>
        </is>
      </c>
      <c r="B7" s="1">
        <v>2</v>
      </c>
      <c r="C7" s="2" t="inlineStr">
        <is>
          <t xml:space="preserve">6 SECTION C - CONTRACT CLAUSES .....................................................................................18 C.1 52.212-4 TERMS AND CONDITIONS—COMMERCIAL PRODUCTS AND COMMERCIAL SERVICES (OCT 2025)........................................................................18 C.2 52.216-18 ORD…</t>
        </is>
      </c>
    </row>
    <row r="8">
      <c r="A8" s="1" t="inlineStr">
        <is>
          <t xml:space="preserve">52.240-91</t>
        </is>
      </c>
      <c r="B8" s="1">
        <v>2</v>
      </c>
      <c r="C8" s="2" t="inlineStr">
        <is>
          <t xml:space="preserve">6 SECTION C - CONTRACT CLAUSES .....................................................................................18 C.1 52.212-4 TERMS AND CONDITIONS—COMMERCIAL PRODUCTS AND COMMERCIAL SERVICES (OCT 2025)........................................................................18 C.2 52.216-18 ORD…</t>
        </is>
      </c>
    </row>
    <row r="9">
      <c r="A9" s="1" t="inlineStr">
        <is>
          <t xml:space="preserve">52.252-2</t>
        </is>
      </c>
      <c r="B9" s="1">
        <v>2</v>
      </c>
      <c r="C9" s="2" t="inlineStr">
        <is>
          <t xml:space="preserve">6 SECTION C - CONTRACT CLAUSES .....................................................................................18 C.1 52.212-4 TERMS AND CONDITIONS—COMMERCIAL PRODUCTS AND COMMERCIAL SERVICES (OCT 2025)........................................................................18 C.2 52.216-18 ORD…</t>
        </is>
      </c>
    </row>
    <row r="10">
      <c r="A10" s="1" t="inlineStr">
        <is>
          <t xml:space="preserve">852.219-73</t>
        </is>
      </c>
      <c r="B10" s="1">
        <v>2</v>
      </c>
      <c r="C10" s="2" t="inlineStr">
        <is>
          <t xml:space="preserve">6 SECTION C - CONTRACT CLAUSES .....................................................................................18 C.1 52.212-4 TERMS AND CONDITIONS—COMMERCIAL PRODUCTS AND COMMERCIAL SERVICES (OCT 2025)........................................................................18 C.2 52.216-18 ORD…</t>
        </is>
      </c>
    </row>
    <row r="11">
      <c r="A11" s="1" t="inlineStr">
        <is>
          <t xml:space="preserve">852.252-70</t>
        </is>
      </c>
      <c r="B11" s="1">
        <v>2</v>
      </c>
      <c r="C11" s="2" t="inlineStr">
        <is>
          <t xml:space="preserve">(DEVIATION).................................................................................................................37 C.11 VAAR 852.252-70 SOLICITATION PROVISIONS OR CLAUSES</t>
        </is>
      </c>
    </row>
    <row r="12">
      <c r="A12" s="1" t="inlineStr">
        <is>
          <t xml:space="preserve">52.252-6</t>
        </is>
      </c>
      <c r="B12" s="1">
        <v>2</v>
      </c>
      <c r="C12" s="2" t="inlineStr">
        <is>
          <t xml:space="preserve">INCORPORATED BY REFERENCE (JAN 2008) ..........................................................40 C.12 52.252-6 AUTHORIZED DEVIATIONS IN CLAUSES (NOV 2020) .....................40 SECTION D – CONTRACT DOCUMENTS, EXHIBITS, OR ATTACHMENTS..........................41 SECTION E - SOLICITATION PROVISION…</t>
        </is>
      </c>
    </row>
    <row r="13">
      <c r="A13" s="1" t="inlineStr">
        <is>
          <t xml:space="preserve">52.209-7</t>
        </is>
      </c>
      <c r="B13" s="1">
        <v>2</v>
      </c>
      <c r="C13" s="2" t="inlineStr">
        <is>
          <t xml:space="preserve">INCORPORATED BY REFERENCE (JAN 2008) ..........................................................40 C.12 52.252-6 AUTHORIZED DEVIATIONS IN CLAUSES (NOV 2020) .....................40 SECTION D – CONTRACT DOCUMENTS, EXHIBITS, OR ATTACHMENTS..........................41 SECTION E - SOLICITATION PROVISION…</t>
        </is>
      </c>
    </row>
    <row r="14">
      <c r="A14" s="1" t="inlineStr">
        <is>
          <t xml:space="preserve">52.212-1</t>
        </is>
      </c>
      <c r="B14" s="1">
        <v>2</v>
      </c>
      <c r="C14" s="2" t="inlineStr">
        <is>
          <t xml:space="preserve">INCORPORATED BY REFERENCE (JAN 2008) ..........................................................40 C.12 52.252-6 AUTHORIZED DEVIATIONS IN CLAUSES (NOV 2020) .....................40 SECTION D – CONTRACT DOCUMENTS, EXHIBITS, OR ATTACHMENTS..........................41 SECTION E - SOLICITATION PROVISION…</t>
        </is>
      </c>
    </row>
    <row r="15">
      <c r="A15" s="1" t="inlineStr">
        <is>
          <t xml:space="preserve">52.212-2</t>
        </is>
      </c>
      <c r="B15" s="1">
        <v>2</v>
      </c>
      <c r="C15" s="2" t="inlineStr">
        <is>
          <t xml:space="preserve">INCORPORATED BY REFERENCE (JAN 2008) ..........................................................40 C.12 52.252-6 AUTHORIZED DEVIATIONS IN CLAUSES (NOV 2020) .....................40 SECTION D – CONTRACT DOCUMENTS, EXHIBITS, OR ATTACHMENTS..........................41 SECTION E - SOLICITATION PROVISION…</t>
        </is>
      </c>
    </row>
    <row r="16">
      <c r="A16" s="1" t="inlineStr">
        <is>
          <t xml:space="preserve">52.219-1</t>
        </is>
      </c>
      <c r="B16" s="1">
        <v>2</v>
      </c>
      <c r="C16" s="2" t="inlineStr">
        <is>
          <t xml:space="preserve">INCORPORATED BY REFERENCE (JAN 2008) ..........................................................40 C.12 52.252-6 AUTHORIZED DEVIATIONS IN CLAUSES (NOV 2020) .....................40 SECTION D – CONTRACT DOCUMENTS, EXHIBITS, OR ATTACHMENTS..........................41 SECTION E - SOLICITATION PROVISION…</t>
        </is>
      </c>
    </row>
    <row r="17">
      <c r="A17" s="1" t="inlineStr">
        <is>
          <t xml:space="preserve">52.233-2</t>
        </is>
      </c>
      <c r="B17" s="1">
        <v>2</v>
      </c>
      <c r="C17" s="2" t="inlineStr">
        <is>
          <t xml:space="preserve">INCORPORATED BY REFERENCE (JAN 2008) ..........................................................40 C.12 52.252-6 AUTHORIZED DEVIATIONS IN CLAUSES (NOV 2020) .....................40 SECTION D – CONTRACT DOCUMENTS, EXHIBITS, OR ATTACHMENTS..........................41 SECTION E - SOLICITATION PROVISION…</t>
        </is>
      </c>
    </row>
    <row r="18">
      <c r="A18" s="1" t="inlineStr">
        <is>
          <t xml:space="preserve">52.240-90</t>
        </is>
      </c>
      <c r="B18" s="1">
        <v>2</v>
      </c>
      <c r="C18" s="2" t="inlineStr">
        <is>
          <t xml:space="preserve">INCORPORATED BY REFERENCE (JAN 2008) ..........................................................40 C.12 52.252-6 AUTHORIZED DEVIATIONS IN CLAUSES (NOV 2020) .....................40 SECTION D – CONTRACT DOCUMENTS, EXHIBITS, OR ATTACHMENTS..........................41 SECTION E - SOLICITATION PROVISION…</t>
        </is>
      </c>
    </row>
    <row r="19">
      <c r="A19" s="1" t="inlineStr">
        <is>
          <t xml:space="preserve">52.252-1</t>
        </is>
      </c>
      <c r="B19" s="1">
        <v>2</v>
      </c>
      <c r="C19" s="2" t="inlineStr">
        <is>
          <t xml:space="preserve">INCORPORATED BY REFERENCE (JAN 2008) ..........................................................40 C.12 52.252-6 AUTHORIZED DEVIATIONS IN CLAUSES (NOV 2020) .....................40 SECTION D – CONTRACT DOCUMENTS, EXHIBITS, OR ATTACHMENTS..........................41 SECTION E - SOLICITATION PROVISION…</t>
        </is>
      </c>
    </row>
    <row r="20">
      <c r="A20" s="1" t="inlineStr">
        <is>
          <t xml:space="preserve">52.252-5</t>
        </is>
      </c>
      <c r="B20" s="1">
        <v>2</v>
      </c>
      <c r="C20" s="2" t="inlineStr">
        <is>
          <t xml:space="preserve">INCORPORATED BY REFERENCE (JAN 2008) ..........................................................40 C.12 52.252-6 AUTHORIZED DEVIATIONS IN CLAUSES (NOV 2020) .....................40 SECTION D – CONTRACT DOCUMENTS, EXHIBITS, OR ATTACHMENTS..........................41 SECTION E - SOLICITATION PROVISION…</t>
        </is>
      </c>
    </row>
    <row r="21">
      <c r="A21" s="1" t="inlineStr">
        <is>
          <t xml:space="preserve">52.232-33</t>
        </is>
      </c>
      <c r="B21" s="1">
        <v>4</v>
      </c>
      <c r="C21" s="2" t="inlineStr">
        <is>
          <t xml:space="preserve">52.232-33, Payment by Electronic Funds Transfer—System For Award</t>
        </is>
      </c>
    </row>
    <row r="22">
      <c r="A22" s="1" t="inlineStr">
        <is>
          <t xml:space="preserve">52.232-36</t>
        </is>
      </c>
      <c r="B22" s="1">
        <v>4</v>
      </c>
      <c r="C22" s="2" t="inlineStr">
        <is>
          <t xml:space="preserve">52.232-36, Payment by Third Party</t>
        </is>
      </c>
    </row>
    <row r="23">
      <c r="A23" s="1" t="inlineStr">
        <is>
          <t xml:space="preserve">852.232-72</t>
        </is>
      </c>
      <c r="B23" s="1">
        <v>4</v>
      </c>
      <c r="C23" s="2" t="inlineStr">
        <is>
          <t xml:space="preserve">4. GOVERNMENT INVOICE ADDRESS: All Invoices from the contractor shall be submitted electronically in accordance with VAAR Clause 852.232-72 Electronic Submission of Payment Requests.</t>
        </is>
      </c>
    </row>
    <row r="24">
      <c r="A24" s="1" t="inlineStr">
        <is>
          <t xml:space="preserve">5 U.S.C. 552a</t>
        </is>
      </c>
      <c r="B24" s="1">
        <v>16</v>
      </c>
      <c r="C24" s="2" t="inlineStr">
        <is>
          <t xml:space="preserve">21, 29, 31, 33), NARA regulations at 36 CFR Chapter XII Subchapter B, and those policies associated with the safeguarding of records covered by the Privacy Act of 1974 (5 U.S.C. 552a).</t>
        </is>
      </c>
    </row>
    <row r="25">
      <c r="A25" s="1" t="inlineStr">
        <is>
          <t xml:space="preserve">36 CFR 1222.32</t>
        </is>
      </c>
      <c r="B25" s="1">
        <v>16</v>
      </c>
      <c r="C25" s="2" t="inlineStr">
        <is>
          <t xml:space="preserve">In accordance with 36 CFR 1222.32, all data created for Government use and delivered</t>
        </is>
      </c>
    </row>
    <row r="26">
      <c r="A26" s="1" t="inlineStr">
        <is>
          <t xml:space="preserve">5 U.S.C. 552</t>
        </is>
      </c>
      <c r="B26" s="1">
        <v>16</v>
      </c>
      <c r="C26" s="2" t="inlineStr">
        <is>
          <t xml:space="preserve">to, or falling under the legal control of, the Government are Federal records subject to the provisions of 44 U.S.C. chapters 21, 29, 31, and 33, the Freedom of Information Act (FOIA) (5 U.S.C. 552), as amended, and the Privacy Act of 1974 (5 U.S.C. 552a), as amended and must be managed and schedul…</t>
        </is>
      </c>
    </row>
    <row r="27">
      <c r="A27" s="1" t="inlineStr">
        <is>
          <t xml:space="preserve">18 U.S.C. 2701</t>
        </is>
      </c>
      <c r="B27" s="1">
        <v>16</v>
      </c>
      <c r="C27" s="2" t="inlineStr">
        <is>
          <t xml:space="preserve">Willful and unlawful destruction, damage or alienation of Federal records is subject to the fines and penalties imposed by 18 U.S.C. 2701.</t>
        </is>
      </c>
    </row>
    <row r="28">
      <c r="A28" s="1" t="inlineStr">
        <is>
          <t xml:space="preserve">36 CFR 1230</t>
        </is>
      </c>
      <c r="B28" s="1">
        <v>16</v>
      </c>
      <c r="C28" s="2" t="inlineStr">
        <is>
          <t xml:space="preserve">The agency must report promptly to NARA in accordance with 36 CFR 1230.</t>
        </is>
      </c>
    </row>
    <row r="29">
      <c r="A29" s="1" t="inlineStr">
        <is>
          <t xml:space="preserve">52.212-4</t>
        </is>
      </c>
      <c r="B29" s="1">
        <v>18</v>
      </c>
      <c r="C29" s="2" t="inlineStr">
        <is>
          <t xml:space="preserve">C.1 52.212-4 TERMS AND CONDITIONS—COMMERCIAL PRODUCTS AND</t>
        </is>
      </c>
    </row>
    <row r="30">
      <c r="A30" s="1" t="inlineStr">
        <is>
          <t xml:space="preserve">52.202-1</t>
        </is>
      </c>
      <c r="B30" s="1">
        <v>18</v>
      </c>
      <c r="C30" s="2" t="inlineStr">
        <is>
          <t xml:space="preserve">The clause at Federal Acquisition Regulation (FAR) 52.202-1, Definitions, is incorporated by reference.</t>
        </is>
      </c>
    </row>
    <row r="31">
      <c r="A31" s="1" t="inlineStr">
        <is>
          <t xml:space="preserve">31 U.S.C. 3727</t>
        </is>
      </c>
      <c r="B31" s="1">
        <v>18</v>
      </c>
      <c r="C31" s="2" t="inlineStr">
        <is>
          <t xml:space="preserve">The Contractor or its assignee may assign its rights to receive payment due as a result of performance of this contract to a bank, trust company, or other financing institution, including any Federal lending agency in accordance with the Assignment of Claims Act (31 U.S.C. 3727).</t>
        </is>
      </c>
    </row>
    <row r="32">
      <c r="A32" s="1" t="inlineStr">
        <is>
          <t xml:space="preserve">52.233-1</t>
        </is>
      </c>
      <c r="B32" s="1">
        <v>18</v>
      </c>
      <c r="C32" s="2" t="inlineStr">
        <is>
          <t xml:space="preserve">Failure of the parties to this contract to reach agreement on any request for equitable adjustment, claim, appeal, or action arising under or relating to this contract shall be a dispute to be resolved in accordance with the clause FAR 52.233-1, Disputes, which is incorporated in this contract by r…</t>
        </is>
      </c>
    </row>
    <row r="33">
      <c r="A33" s="1" t="inlineStr">
        <is>
          <t xml:space="preserve">31 U.S.C. 3903</t>
        </is>
      </c>
      <c r="B33" s="1">
        <v>19</v>
      </c>
      <c r="C33" s="2" t="inlineStr">
        <is>
          <t xml:space="preserve">The Government will handle invoices according to the Prompt Payment Act (31 U.S.C. 3903) and 5 CFR part 1315.</t>
        </is>
      </c>
    </row>
    <row r="34">
      <c r="A34" s="1" t="inlineStr">
        <is>
          <t xml:space="preserve">41 U.S.C. 7109</t>
        </is>
      </c>
      <c r="B34" s="1">
        <v>19</v>
      </c>
      <c r="C34" s="2" t="inlineStr">
        <is>
          <t xml:space="preserve">The interest rate shall be the interest rate established by the Secretary of the Treasury as provided in 41 U.S.C. 7109, which is applicable to the period in which the amount becomes due, as provided in (i)(6)(v) of this clause, and then at the rate applicable for each six-month period as fixed by …</t>
        </is>
      </c>
    </row>
    <row r="35">
      <c r="A35" s="1" t="inlineStr">
        <is>
          <t xml:space="preserve">31 U.S.C. 1352</t>
        </is>
      </c>
      <c r="B35" s="1">
        <v>21</v>
      </c>
      <c r="C35" s="2" t="inlineStr">
        <is>
          <t xml:space="preserve">The Contractor agrees to comply with 31 U.S.C. 1352 relating to limitations on the use of appropriated funds to influence certain Federal contracts; 40 U.S.C. chapter 37, Contract Work Hours and Safety Standards; 41 U.S.C. chapter 87, Kickbacks; 49 U.S.C. 40118, Government-financed air transportati…</t>
        </is>
      </c>
    </row>
    <row r="36">
      <c r="A36" s="1" t="inlineStr">
        <is>
          <t xml:space="preserve">49 U.S.C. 40118</t>
        </is>
      </c>
      <c r="B36" s="1">
        <v>21</v>
      </c>
      <c r="C36" s="2" t="inlineStr">
        <is>
          <t xml:space="preserve">The Contractor agrees to comply with 31 U.S.C. 1352 relating to limitations on the use of appropriated funds to influence certain Federal contracts; 40 U.S.C. chapter 37, Contract Work Hours and Safety Standards; 41 U.S.C. chapter 87, Kickbacks; 49 U.S.C. 40118, Government-financed air transportati…</t>
        </is>
      </c>
    </row>
    <row r="37">
      <c r="A37" s="1" t="inlineStr">
        <is>
          <t xml:space="preserve">31 U.S.C. 1341</t>
        </is>
      </c>
      <c r="B37" s="1">
        <v>22</v>
      </c>
      <c r="C37" s="2" t="inlineStr">
        <is>
          <t xml:space="preserve">(1) Except as stated in paragraph (s)(2) of this clause, when any supply or service acquired under this contract is subject to any End User License Agreement (EULA), Terms of Service (TOS), or similar legal instrument or agreement, that includes any clause requiring the Government to indemnify the …</t>
        </is>
      </c>
    </row>
    <row r="38">
      <c r="A38" s="1" t="inlineStr">
        <is>
          <t xml:space="preserve">52.216-18</t>
        </is>
      </c>
      <c r="B38" s="1">
        <v>23</v>
      </c>
      <c r="C38" s="2" t="inlineStr">
        <is>
          <t xml:space="preserve">C.2 52.216-18 ORDERING (AUG 2020)</t>
        </is>
      </c>
    </row>
    <row r="39">
      <c r="A39" s="1" t="inlineStr">
        <is>
          <t xml:space="preserve">52.216-19</t>
        </is>
      </c>
      <c r="B39" s="1">
        <v>23</v>
      </c>
      <c r="C39" s="2" t="inlineStr">
        <is>
          <t xml:space="preserve">C.3 52.216-19 ORDER LIMITATIONS (OCT 1995)</t>
        </is>
      </c>
    </row>
    <row r="40">
      <c r="A40" s="1" t="inlineStr">
        <is>
          <t xml:space="preserve">52.216-21</t>
        </is>
      </c>
      <c r="B40" s="1">
        <v>24</v>
      </c>
      <c r="C40" s="2" t="inlineStr">
        <is>
          <t xml:space="preserve">(c) If this is a requirements contract (i.e., includes the Requirements clause at subsection 52.216-21 of the Federal Acquisition Regulation (FAR)), the Government is not required to order a part of any one requirement from the Contractor if that requirement exceeds the maximumorder limitations in …</t>
        </is>
      </c>
    </row>
    <row r="41">
      <c r="A41" s="1" t="inlineStr">
        <is>
          <t xml:space="preserve">52.216-22</t>
        </is>
      </c>
      <c r="B41" s="1">
        <v>24</v>
      </c>
      <c r="C41" s="2" t="inlineStr">
        <is>
          <t xml:space="preserve">C.4 52.216-22 INDEFINITE QUANTITY (NOV 2025) (DEVIATION)</t>
        </is>
      </c>
    </row>
    <row r="42">
      <c r="A42" s="1" t="inlineStr">
        <is>
          <t xml:space="preserve">52.217-8</t>
        </is>
      </c>
      <c r="B42" s="1">
        <v>24</v>
      </c>
      <c r="C42" s="2" t="inlineStr">
        <is>
          <t xml:space="preserve">C.5 52.217-8 OPTION TO EXTEND SERVICES (NOV 1999)</t>
        </is>
      </c>
    </row>
    <row r="43">
      <c r="A43" s="1" t="inlineStr">
        <is>
          <t xml:space="preserve">52.222-90</t>
        </is>
      </c>
      <c r="B43" s="1">
        <v>25</v>
      </c>
      <c r="C43" s="2" t="inlineStr">
        <is>
          <t xml:space="preserve">C.6 52.222-90 ADDRESSING DEI DISCRIMINATION BY FEDERAL</t>
        </is>
      </c>
    </row>
    <row r="44">
      <c r="A44" s="1" t="inlineStr">
        <is>
          <t xml:space="preserve">31 U.S.C. 3729(b)(4)</t>
        </is>
      </c>
      <c r="B44" s="1">
        <v>25</v>
      </c>
      <c r="C44" s="2" t="inlineStr">
        <is>
          <t xml:space="preserve">(6) The Contractor recognizes that compliance with the requirements of this clause are material to the Government's payment decisions for purposes of 31 U.S.C. 3729(b)(4).</t>
        </is>
      </c>
    </row>
    <row r="45">
      <c r="A45" s="1" t="inlineStr">
        <is>
          <t xml:space="preserve">52.240-91</t>
        </is>
      </c>
      <c r="B45" s="1">
        <v>26</v>
      </c>
      <c r="C45" s="2" t="inlineStr">
        <is>
          <t xml:space="preserve">C.7 52.240-91 SECURITY PROHIBITIONS AND EXCLUSIONS (NOV 2025)</t>
        </is>
      </c>
    </row>
    <row r="46">
      <c r="A46" s="1" t="inlineStr">
        <is>
          <t xml:space="preserve">41 U.S.C. 3901</t>
        </is>
      </c>
      <c r="B46" s="1">
        <v>26</v>
      </c>
      <c r="C46" s="2" t="inlineStr">
        <is>
          <t xml:space="preserve">As used in this clause— American Security Drone Act-covered foreign entity means an entity included on a list that the Federal Acquisition Security Council (FASC) develops and maintains and publishes in the System for Award Management (SAM) at https://www.sam.gov (section 1822 of Pub. L. 118-31, 41…</t>
        </is>
      </c>
    </row>
    <row r="47">
      <c r="A47" s="1" t="inlineStr">
        <is>
          <t xml:space="preserve">Pub. L. 118-31</t>
        </is>
      </c>
      <c r="B47" s="1">
        <v>26</v>
      </c>
      <c r="C47" s="2" t="inlineStr">
        <is>
          <t xml:space="preserve">As used in this clause— American Security Drone Act-covered foreign entity means an entity included on a list that the Federal Acquisition Security Council (FASC) develops and maintains and publishes in the System for Award Management (SAM) at https://www.sam.gov (section 1822 of Pub. L. 118-31, 41…</t>
        </is>
      </c>
    </row>
    <row r="48">
      <c r="A48" s="1" t="inlineStr">
        <is>
          <t xml:space="preserve">41 U.S.C. 4713(k)</t>
        </is>
      </c>
      <c r="B48" s="1">
        <v>26</v>
      </c>
      <c r="C48" s="2" t="inlineStr">
        <is>
          <t xml:space="preserve">Covered article, as defined in 41 U.S.C. 4713(k), means:</t>
        </is>
      </c>
    </row>
    <row r="49">
      <c r="A49" s="1" t="inlineStr">
        <is>
          <t xml:space="preserve">40 U.S.C. 11101</t>
        </is>
      </c>
      <c r="B49" s="1">
        <v>26</v>
      </c>
      <c r="C49" s="2" t="inlineStr">
        <is>
          <t xml:space="preserve">(1) Information technology, as defined in 40 U.S.C. 11101, including cloud computing services of all types;</t>
        </is>
      </c>
    </row>
    <row r="50">
      <c r="A50" s="1" t="inlineStr">
        <is>
          <t xml:space="preserve">47 U.S.C. 153</t>
        </is>
      </c>
      <c r="B50" s="1">
        <v>26</v>
      </c>
      <c r="C50" s="2" t="inlineStr">
        <is>
          <t xml:space="preserve">(2) Telecommunications equipment or telecommunications service, as those terms are defined in section 3 of the Communications Act of 1934 (47 U.S.C. 153);</t>
        </is>
      </c>
    </row>
    <row r="51">
      <c r="A51" s="1" t="inlineStr">
        <is>
          <t xml:space="preserve">50 U.S.C. 4817</t>
        </is>
      </c>
      <c r="B51" s="1">
        <v>27</v>
      </c>
      <c r="C51" s="2" t="inlineStr">
        <is>
          <t xml:space="preserve">Critical technology means— (1) Defense articles or defense services included on the United States Munitions List set forth in the International Traffic in Arms Regulations under subchapter M of chapter I of title 22, Code of Federal Regulations; (2) Items included on the Commerce Control List set f…</t>
        </is>
      </c>
    </row>
    <row r="52">
      <c r="A52" s="1" t="inlineStr">
        <is>
          <t xml:space="preserve">41 CFR 201</t>
        </is>
      </c>
      <c r="B52" s="1">
        <v>27</v>
      </c>
      <c r="C52" s="2" t="inlineStr">
        <is>
          <t xml:space="preserve">FASCSA order means any of the following orders issued under the Federal Acquisition Supply Chain Security Act (FASCSA) requiring removing covered articles from executive agency information systems or excluding one or more named sources or named covered articles from executive agency procurement act…</t>
        </is>
      </c>
    </row>
    <row r="53">
      <c r="A53" s="1" t="inlineStr">
        <is>
          <t xml:space="preserve">40 U.S.C. 11101(6)</t>
        </is>
      </c>
      <c r="B53" s="1">
        <v>28</v>
      </c>
      <c r="C53" s="2" t="inlineStr">
        <is>
          <t xml:space="preserve">Information technology, as defined in 40 U.S.C. 11101(6)— (1) Means any equipment or interconnected system or subsystem of equipment, used in the automatic acquisition, storage, analysis, evaluation, manipulation, management, movement, control, display, switching, interchange, transmission, or rece…</t>
        </is>
      </c>
    </row>
    <row r="54">
      <c r="A54" s="1" t="inlineStr">
        <is>
          <t xml:space="preserve">50 U.S.C. 3003(4)</t>
        </is>
      </c>
      <c r="B54" s="1">
        <v>28</v>
      </c>
      <c r="C54" s="2" t="inlineStr">
        <is>
          <t xml:space="preserve">Intelligence community, as defined by 50 U.S.C. 3003(4), means the following— (1) The Office of the Director of National Intelligence; (2) The Central Intelligence Agency; (3) The National Security Agency; (4) The Defense Intelligence Agency; (5) The National Geospatial-Intelligence Agency; (6) The…</t>
        </is>
      </c>
    </row>
    <row r="55">
      <c r="A55" s="1" t="inlineStr">
        <is>
          <t xml:space="preserve">44 U.S.C. 3552</t>
        </is>
      </c>
      <c r="B55" s="1">
        <v>29</v>
      </c>
      <c r="C55" s="2" t="inlineStr">
        <is>
          <t xml:space="preserve">National security system, as defined in 44 U.S.C. 3552, means any information system (including any telecommunications system) used or operated by an agency or by a contractor of an agency, or other organization on behalf of an agency— (1) The function, operation, or use of which involves intellige…</t>
        </is>
      </c>
    </row>
    <row r="56">
      <c r="A56" s="1" t="inlineStr">
        <is>
          <t xml:space="preserve">49 U.S.C. 44801(11)</t>
        </is>
      </c>
      <c r="B56" s="1">
        <v>30</v>
      </c>
      <c r="C56" s="2" t="inlineStr">
        <is>
          <t xml:space="preserve">Unmanned aircraft means an aircraft that is operated without the possibility of direct human intervention from within or on the aircraft (49 U.S.C. 44801(11)).</t>
        </is>
      </c>
    </row>
    <row r="57">
      <c r="A57" s="1" t="inlineStr">
        <is>
          <t xml:space="preserve">49 U.S.C. 44801(12)</t>
        </is>
      </c>
      <c r="B57" s="1">
        <v>30</v>
      </c>
      <c r="C57" s="2" t="inlineStr">
        <is>
          <t xml:space="preserve">Unmanned aircraft system means an unmanned aircraft and associated elements (including communication links and the components that control the unmanned aircraft) that are required for the operator to operate safely and efficiently in the national airspace system (49 U.S.C. 44801(12)).</t>
        </is>
      </c>
    </row>
    <row r="58">
      <c r="A58" s="1" t="inlineStr">
        <is>
          <t xml:space="preserve">Pub. L. 117-328</t>
        </is>
      </c>
      <c r="B58" s="1">
        <v>30</v>
      </c>
      <c r="C58" s="2" t="inlineStr">
        <is>
          <t xml:space="preserve">(1) A covered application on any information technology owned or managed by the Government, or on any information technology used or provided by the Contractor under this contract, including equipment provided by the Contractor’s employees (section 102 of Division R of the Consolidated Appropriatio…</t>
        </is>
      </c>
    </row>
    <row r="59">
      <c r="A59" s="1" t="inlineStr">
        <is>
          <t xml:space="preserve">Pub. L. 115-91</t>
        </is>
      </c>
      <c r="B59" s="1">
        <v>30</v>
      </c>
      <c r="C59" s="2" t="inlineStr">
        <is>
          <t xml:space="preserve">(2) A Kaspersky Lab-covered article (Section 1634 of Division A of the National Defense Authorization Act for Fiscal Year 2018 (Pub. L. 115-91));</t>
        </is>
      </c>
    </row>
    <row r="60">
      <c r="A60" s="1" t="inlineStr">
        <is>
          <t xml:space="preserve">Pub. L. 115-232</t>
        </is>
      </c>
      <c r="B60" s="1">
        <v>30</v>
      </c>
      <c r="C60" s="2" t="inlineStr">
        <is>
          <t xml:space="preserve">(3) Covered telecommunications equipment or services used as a substantial or essential component of any system, or as critical technology as part of any system (paragraphs (a)(1)(A) of section 889 of the John S. McCain National Defense Authorization Act for Fiscal Year 2019 (Pub. L. 115-232)).</t>
        </is>
      </c>
    </row>
    <row r="61">
      <c r="A61" s="1" t="inlineStr">
        <is>
          <t xml:space="preserve">41 U.S.C. 3901</t>
        </is>
      </c>
      <c r="B61" s="1">
        <v>31</v>
      </c>
      <c r="C61" s="2" t="inlineStr">
        <is>
          <t xml:space="preserve">(i) Delivering any FASC-prohibited unmanned aircraft system, which includes unmanned aircraft (i.e., drones) and associated elements (sections 1823 and 1826 of American Security Drone Act of 2023, within the National Defense Authorization Act for Fiscal Year 2024, Pub. L. 118-31, Div. A, Title XVII…</t>
        </is>
      </c>
    </row>
    <row r="62">
      <c r="A62" s="1" t="inlineStr">
        <is>
          <t xml:space="preserve">Pub. L. 118-31</t>
        </is>
      </c>
      <c r="B62" s="1">
        <v>31</v>
      </c>
      <c r="C62" s="2" t="inlineStr">
        <is>
          <t xml:space="preserve">(i) Delivering any FASC-prohibited unmanned aircraft system, which includes unmanned aircraft (i.e., drones) and associated elements (sections 1823 and 1826 of American Security Drone Act of 2023, within the National Defense Authorization Act for Fiscal Year 2024, Pub. L. 118-31, Div. A, Title XVII…</t>
        </is>
      </c>
    </row>
    <row r="63">
      <c r="A63" s="1" t="inlineStr">
        <is>
          <t xml:space="preserve">Public Law 118-31</t>
        </is>
      </c>
      <c r="B63" s="1">
        <v>31</v>
      </c>
      <c r="C63" s="2" t="inlineStr">
        <is>
          <t xml:space="preserve">See sections 1823 through 1825 and 1832 of Public Law 118-31 for statutory requirements pertaining to exemptions, exceptions, and waivers.</t>
        </is>
      </c>
    </row>
    <row r="64">
      <c r="A64" s="1" t="inlineStr">
        <is>
          <t xml:space="preserve">Pub. L. 115-232</t>
        </is>
      </c>
      <c r="B64" s="1">
        <v>31</v>
      </c>
      <c r="C64" s="2" t="inlineStr">
        <is>
          <t xml:space="preserve">(i) Unless an applicable waiver has been issued by the Government, the Contractor cannot use any equipment, systems, or services that uses covered telecommunications equipment or services as a substantial or essential component of any system, or as critical technology as part of any system (paragra…</t>
        </is>
      </c>
    </row>
    <row r="65">
      <c r="A65" s="1" t="inlineStr">
        <is>
          <t xml:space="preserve">50 U.S.C. 1701</t>
        </is>
      </c>
      <c r="B65" s="1">
        <v>32</v>
      </c>
      <c r="C65" s="2" t="inlineStr">
        <is>
          <t xml:space="preserve">(i) Unless an exception applies according to paragraph (d)(4)(iii) or the Government grants a waiver, the contractor shall not engage in certain activities or transactions relating to Iran (section 6(b)(1)(A) of Iran Sanctions Act (50 U.S.C. 1701 note).</t>
        </is>
      </c>
    </row>
    <row r="66">
      <c r="A66" s="1" t="inlineStr">
        <is>
          <t xml:space="preserve">22 U.S.C. 8515</t>
        </is>
      </c>
      <c r="B66" s="1">
        <v>32</v>
      </c>
      <c r="C66" s="2" t="inlineStr">
        <is>
          <t xml:space="preserve">(ii) Unless an exception applies according to paragraph (d)(4)(iii) or the Government grants a waiver, contractor shall not export certain sensitive technology to Iran, as determined by the President, and has an active exclusion in SAM (22 U.S.C. 8515).</t>
        </is>
      </c>
    </row>
    <row r="67">
      <c r="A67" s="1" t="inlineStr">
        <is>
          <t xml:space="preserve">40.204-1</t>
        </is>
      </c>
      <c r="B67" s="1">
        <v>33</v>
      </c>
      <c r="C67" s="2" t="inlineStr">
        <is>
          <t xml:space="preserve">(4) A FASCSA order issued after the date of solicitation applies to this contract only if added by an amendment to the solicitation or modification to the contract (see FAR 40.204-1(c)).</t>
        </is>
      </c>
    </row>
    <row r="68">
      <c r="A68" s="1" t="inlineStr">
        <is>
          <t xml:space="preserve">52.252-2</t>
        </is>
      </c>
      <c r="B68" s="1">
        <v>35</v>
      </c>
      <c r="C68" s="2" t="inlineStr">
        <is>
          <t xml:space="preserve">C.8 52.252-2 CLAUSES INCORPORATED BY REFERENCE (FEB 1998)</t>
        </is>
      </c>
    </row>
    <row r="69">
      <c r="A69" s="1" t="inlineStr">
        <is>
          <t xml:space="preserve">52.203-6</t>
        </is>
      </c>
      <c r="B69" s="1">
        <v>35</v>
      </c>
      <c r="C69" s="2" t="inlineStr">
        <is>
          <t xml:space="preserve">52.203-6</t>
        </is>
      </c>
    </row>
    <row r="70">
      <c r="A70" s="1" t="inlineStr">
        <is>
          <t xml:space="preserve">52.203-13</t>
        </is>
      </c>
      <c r="B70" s="1">
        <v>35</v>
      </c>
      <c r="C70" s="2" t="inlineStr">
        <is>
          <t xml:space="preserve">52.203-13</t>
        </is>
      </c>
    </row>
    <row r="71">
      <c r="A71" s="1" t="inlineStr">
        <is>
          <t xml:space="preserve">52.203-17</t>
        </is>
      </c>
      <c r="B71" s="1">
        <v>35</v>
      </c>
      <c r="C71" s="2" t="inlineStr">
        <is>
          <t xml:space="preserve">52.203-17</t>
        </is>
      </c>
    </row>
    <row r="72">
      <c r="A72" s="1" t="inlineStr">
        <is>
          <t xml:space="preserve">52.203-19</t>
        </is>
      </c>
      <c r="B72" s="1">
        <v>35</v>
      </c>
      <c r="C72" s="2" t="inlineStr">
        <is>
          <t xml:space="preserve">52.203-19</t>
        </is>
      </c>
    </row>
    <row r="73">
      <c r="A73" s="1" t="inlineStr">
        <is>
          <t xml:space="preserve">52.204-13</t>
        </is>
      </c>
      <c r="B73" s="1">
        <v>35</v>
      </c>
      <c r="C73" s="2" t="inlineStr">
        <is>
          <t xml:space="preserve">52.204-13</t>
        </is>
      </c>
    </row>
    <row r="74">
      <c r="A74" s="1" t="inlineStr">
        <is>
          <t xml:space="preserve">52.209-6</t>
        </is>
      </c>
      <c r="B74" s="1">
        <v>35</v>
      </c>
      <c r="C74" s="2" t="inlineStr">
        <is>
          <t xml:space="preserve">(DEVIATION) 52.209-6</t>
        </is>
      </c>
    </row>
    <row r="75">
      <c r="A75" s="1" t="inlineStr">
        <is>
          <t xml:space="preserve">52.209-9</t>
        </is>
      </c>
      <c r="B75" s="1">
        <v>36</v>
      </c>
      <c r="C75" s="2" t="inlineStr">
        <is>
          <t xml:space="preserve">52.209-9</t>
        </is>
      </c>
    </row>
    <row r="76">
      <c r="A76" s="1" t="inlineStr">
        <is>
          <t xml:space="preserve">52.209-10</t>
        </is>
      </c>
      <c r="B76" s="1">
        <v>36</v>
      </c>
      <c r="C76" s="2" t="inlineStr">
        <is>
          <t xml:space="preserve">52.209-10</t>
        </is>
      </c>
    </row>
    <row r="77">
      <c r="A77" s="1" t="inlineStr">
        <is>
          <t xml:space="preserve">52.219-8</t>
        </is>
      </c>
      <c r="B77" s="1">
        <v>36</v>
      </c>
      <c r="C77" s="2" t="inlineStr">
        <is>
          <t xml:space="preserve">52.219-8</t>
        </is>
      </c>
    </row>
    <row r="78">
      <c r="A78" s="1" t="inlineStr">
        <is>
          <t xml:space="preserve">52.219-28</t>
        </is>
      </c>
      <c r="B78" s="1">
        <v>36</v>
      </c>
      <c r="C78" s="2" t="inlineStr">
        <is>
          <t xml:space="preserve">52.219-28</t>
        </is>
      </c>
    </row>
    <row r="79">
      <c r="A79" s="1" t="inlineStr">
        <is>
          <t xml:space="preserve">52.222-3</t>
        </is>
      </c>
      <c r="B79" s="1">
        <v>36</v>
      </c>
      <c r="C79" s="2" t="inlineStr">
        <is>
          <t xml:space="preserve">52.222-3</t>
        </is>
      </c>
    </row>
    <row r="80">
      <c r="A80" s="1" t="inlineStr">
        <is>
          <t xml:space="preserve">52.222-35</t>
        </is>
      </c>
      <c r="B80" s="1">
        <v>36</v>
      </c>
      <c r="C80" s="2" t="inlineStr">
        <is>
          <t xml:space="preserve">52.222-35</t>
        </is>
      </c>
    </row>
    <row r="81">
      <c r="A81" s="1" t="inlineStr">
        <is>
          <t xml:space="preserve">52.222-36</t>
        </is>
      </c>
      <c r="B81" s="1">
        <v>36</v>
      </c>
      <c r="C81" s="2" t="inlineStr">
        <is>
          <t xml:space="preserve">52.222-36</t>
        </is>
      </c>
    </row>
    <row r="82">
      <c r="A82" s="1" t="inlineStr">
        <is>
          <t xml:space="preserve">52.222-37</t>
        </is>
      </c>
      <c r="B82" s="1">
        <v>36</v>
      </c>
      <c r="C82" s="2" t="inlineStr">
        <is>
          <t xml:space="preserve">52.222-37</t>
        </is>
      </c>
    </row>
    <row r="83">
      <c r="A83" s="1" t="inlineStr">
        <is>
          <t xml:space="preserve">52.222-40</t>
        </is>
      </c>
      <c r="B83" s="1">
        <v>36</v>
      </c>
      <c r="C83" s="2" t="inlineStr">
        <is>
          <t xml:space="preserve">52.222-40</t>
        </is>
      </c>
    </row>
    <row r="84">
      <c r="A84" s="1" t="inlineStr">
        <is>
          <t xml:space="preserve">52.222-41</t>
        </is>
      </c>
      <c r="B84" s="1">
        <v>36</v>
      </c>
      <c r="C84" s="2" t="inlineStr">
        <is>
          <t xml:space="preserve">52.222-41</t>
        </is>
      </c>
    </row>
    <row r="85">
      <c r="A85" s="1" t="inlineStr">
        <is>
          <t xml:space="preserve">52.222-43</t>
        </is>
      </c>
      <c r="B85" s="1">
        <v>36</v>
      </c>
      <c r="C85" s="2" t="inlineStr">
        <is>
          <t xml:space="preserve">52.222-43</t>
        </is>
      </c>
    </row>
    <row r="86">
      <c r="A86" s="1" t="inlineStr">
        <is>
          <t xml:space="preserve">52.222-44</t>
        </is>
      </c>
      <c r="B86" s="1">
        <v>36</v>
      </c>
      <c r="C86" s="2" t="inlineStr">
        <is>
          <t xml:space="preserve">52.222-44</t>
        </is>
      </c>
    </row>
    <row r="87">
      <c r="A87" s="1" t="inlineStr">
        <is>
          <t xml:space="preserve">52.222-50</t>
        </is>
      </c>
      <c r="B87" s="1">
        <v>36</v>
      </c>
      <c r="C87" s="2" t="inlineStr">
        <is>
          <t xml:space="preserve">52.222-50</t>
        </is>
      </c>
    </row>
    <row r="88">
      <c r="A88" s="1" t="inlineStr">
        <is>
          <t xml:space="preserve">52.222-54</t>
        </is>
      </c>
      <c r="B88" s="1">
        <v>36</v>
      </c>
      <c r="C88" s="2" t="inlineStr">
        <is>
          <t xml:space="preserve">52.222-54</t>
        </is>
      </c>
    </row>
    <row r="89">
      <c r="A89" s="1" t="inlineStr">
        <is>
          <t xml:space="preserve">52.222-55</t>
        </is>
      </c>
      <c r="B89" s="1">
        <v>36</v>
      </c>
      <c r="C89" s="2" t="inlineStr">
        <is>
          <t xml:space="preserve">52.222-55</t>
        </is>
      </c>
    </row>
    <row r="90">
      <c r="A90" s="1" t="inlineStr">
        <is>
          <t xml:space="preserve">EXECUTIVE ORDER 14026</t>
        </is>
      </c>
      <c r="B90" s="1">
        <v>36</v>
      </c>
      <c r="C90" s="2" t="inlineStr">
        <is>
          <t xml:space="preserve">UNDER EXECUTIVE ORDER 14026 (DEVIATION)</t>
        </is>
      </c>
    </row>
    <row r="91">
      <c r="A91" s="1" t="inlineStr">
        <is>
          <t xml:space="preserve">52.222-62</t>
        </is>
      </c>
      <c r="B91" s="1">
        <v>36</v>
      </c>
      <c r="C91" s="2" t="inlineStr">
        <is>
          <t xml:space="preserve">52.222-62</t>
        </is>
      </c>
    </row>
    <row r="92">
      <c r="A92" s="1" t="inlineStr">
        <is>
          <t xml:space="preserve">EXECUTIVE ORDER 13706</t>
        </is>
      </c>
      <c r="B92" s="1">
        <v>36</v>
      </c>
      <c r="C92" s="2" t="inlineStr">
        <is>
          <t xml:space="preserve">PAID SICK LEAVE UNDER EXECUTIVE ORDER 13706</t>
        </is>
      </c>
    </row>
    <row r="93">
      <c r="A93" s="1" t="inlineStr">
        <is>
          <t xml:space="preserve">52.223-5</t>
        </is>
      </c>
      <c r="B93" s="1">
        <v>36</v>
      </c>
      <c r="C93" s="2" t="inlineStr">
        <is>
          <t xml:space="preserve">52.223-5</t>
        </is>
      </c>
    </row>
    <row r="94">
      <c r="A94" s="1" t="inlineStr">
        <is>
          <t xml:space="preserve">52.223-23</t>
        </is>
      </c>
      <c r="B94" s="1">
        <v>36</v>
      </c>
      <c r="C94" s="2" t="inlineStr">
        <is>
          <t xml:space="preserve">52.223-23</t>
        </is>
      </c>
    </row>
    <row r="95">
      <c r="A95" s="1" t="inlineStr">
        <is>
          <t xml:space="preserve">52.226-8</t>
        </is>
      </c>
      <c r="B95" s="1">
        <v>36</v>
      </c>
      <c r="C95" s="2" t="inlineStr">
        <is>
          <t xml:space="preserve">52.226-8</t>
        </is>
      </c>
    </row>
    <row r="96">
      <c r="A96" s="1" t="inlineStr">
        <is>
          <t xml:space="preserve">52.228-5</t>
        </is>
      </c>
      <c r="B96" s="1">
        <v>36</v>
      </c>
      <c r="C96" s="2" t="inlineStr">
        <is>
          <t xml:space="preserve">52.228-5</t>
        </is>
      </c>
    </row>
    <row r="97">
      <c r="A97" s="1" t="inlineStr">
        <is>
          <t xml:space="preserve">52.232-33</t>
        </is>
      </c>
      <c r="B97" s="1">
        <v>36</v>
      </c>
      <c r="C97" s="2" t="inlineStr">
        <is>
          <t xml:space="preserve">52.232-33</t>
        </is>
      </c>
    </row>
    <row r="98">
      <c r="A98" s="1" t="inlineStr">
        <is>
          <t xml:space="preserve">52.232-40</t>
        </is>
      </c>
      <c r="B98" s="1">
        <v>36</v>
      </c>
      <c r="C98" s="2" t="inlineStr">
        <is>
          <t xml:space="preserve">52.232-40</t>
        </is>
      </c>
    </row>
    <row r="99">
      <c r="A99" s="1" t="inlineStr">
        <is>
          <t xml:space="preserve">52.233-3</t>
        </is>
      </c>
      <c r="B99" s="1">
        <v>36</v>
      </c>
      <c r="C99" s="2" t="inlineStr">
        <is>
          <t xml:space="preserve">52.233-3</t>
        </is>
      </c>
    </row>
    <row r="100">
      <c r="A100" s="1" t="inlineStr">
        <is>
          <t xml:space="preserve">52.233-4</t>
        </is>
      </c>
      <c r="B100" s="1">
        <v>36</v>
      </c>
      <c r="C100" s="2" t="inlineStr">
        <is>
          <t xml:space="preserve">52.233-4</t>
        </is>
      </c>
    </row>
    <row r="101">
      <c r="A101" s="1" t="inlineStr">
        <is>
          <t xml:space="preserve">52.237-2</t>
        </is>
      </c>
      <c r="B101" s="1">
        <v>36</v>
      </c>
      <c r="C101" s="2" t="inlineStr">
        <is>
          <t xml:space="preserve">52.237-2</t>
        </is>
      </c>
    </row>
    <row r="102">
      <c r="A102" s="1" t="inlineStr">
        <is>
          <t xml:space="preserve">852.203-70</t>
        </is>
      </c>
      <c r="B102" s="1">
        <v>36</v>
      </c>
      <c r="C102" s="2" t="inlineStr">
        <is>
          <t xml:space="preserve">852.203-70</t>
        </is>
      </c>
    </row>
    <row r="103">
      <c r="A103" s="1" t="inlineStr">
        <is>
          <t xml:space="preserve">852.219-75</t>
        </is>
      </c>
      <c r="B103" s="1">
        <v>36</v>
      </c>
      <c r="C103" s="2" t="inlineStr">
        <is>
          <t xml:space="preserve">852.219-75</t>
        </is>
      </c>
    </row>
    <row r="104">
      <c r="A104" s="1" t="inlineStr">
        <is>
          <t xml:space="preserve">852.222-71</t>
        </is>
      </c>
      <c r="B104" s="1">
        <v>37</v>
      </c>
      <c r="C104" s="2" t="inlineStr">
        <is>
          <t xml:space="preserve">852.222-71 COMPLIANCE WITH EXECUTIVE ORDER 13899</t>
        </is>
      </c>
    </row>
    <row r="105">
      <c r="A105" s="1" t="inlineStr">
        <is>
          <t xml:space="preserve">EXECUTIVE ORDER 13899</t>
        </is>
      </c>
      <c r="B105" s="1">
        <v>37</v>
      </c>
      <c r="C105" s="2" t="inlineStr">
        <is>
          <t xml:space="preserve">852.222-71 COMPLIANCE WITH EXECUTIVE ORDER 13899</t>
        </is>
      </c>
    </row>
    <row r="106">
      <c r="A106" s="1" t="inlineStr">
        <is>
          <t xml:space="preserve">852.232-72</t>
        </is>
      </c>
      <c r="B106" s="1">
        <v>37</v>
      </c>
      <c r="C106" s="2" t="inlineStr">
        <is>
          <t xml:space="preserve">(DEVIATION) (APR 2025) 852.232-72 ELECTRONIC SUBMISSION OF PAYMENT REQUESTS NOV 2018</t>
        </is>
      </c>
    </row>
    <row r="107">
      <c r="A107" s="1" t="inlineStr">
        <is>
          <t xml:space="preserve">28.307-2</t>
        </is>
      </c>
      <c r="B107" s="1">
        <v>37</v>
      </c>
      <c r="C107" s="2" t="inlineStr">
        <is>
          <t xml:space="preserve">In accordance with FAR 28.307-2 and FAR 52.228-5, the following minimum coverage shall apply to this contract:</t>
        </is>
      </c>
    </row>
    <row r="108">
      <c r="A108" s="1" t="inlineStr">
        <is>
          <t xml:space="preserve">52.228-5</t>
        </is>
      </c>
      <c r="B108" s="1">
        <v>37</v>
      </c>
      <c r="C108" s="2" t="inlineStr">
        <is>
          <t xml:space="preserve">In accordance with FAR 28.307-2 and FAR 52.228-5, the following minimum coverage shall apply to this contract:</t>
        </is>
      </c>
    </row>
    <row r="109">
      <c r="A109" s="1" t="inlineStr">
        <is>
          <t xml:space="preserve">852.219-73</t>
        </is>
      </c>
      <c r="B109" s="1">
        <v>37</v>
      </c>
      <c r="C109" s="2" t="inlineStr">
        <is>
          <t xml:space="preserve">C.10 VAAR 852.219-73 VA NOTICE OF TOTAL SET-ASIDE FOR CERTIFIED</t>
        </is>
      </c>
    </row>
    <row r="110">
      <c r="A110" s="1" t="inlineStr">
        <is>
          <t xml:space="preserve">13 CFR 128</t>
        </is>
      </c>
      <c r="B110" s="1">
        <v>38</v>
      </c>
      <c r="C110" s="2" t="inlineStr">
        <is>
          <t xml:space="preserve">(iv) The business has been certified for ownership and control pursuant to 38 U.S.C. 8127, 13 CFR 128, and is listed as certified in the SBA certification database at https://veterans.certify.sba.gov/; and</t>
        </is>
      </c>
    </row>
    <row r="111">
      <c r="A111" s="1" t="inlineStr">
        <is>
          <t xml:space="preserve">38 U.S.C. 8127</t>
        </is>
      </c>
      <c r="B111" s="1">
        <v>38</v>
      </c>
      <c r="C111" s="2" t="inlineStr">
        <is>
          <t xml:space="preserve">(iv) The business has been certified for ownership and control pursuant to 38 U.S.C. 8127, 13 CFR 128, and is listed as certified in the SBA certification database at https://veterans.certify.sba.gov/; and</t>
        </is>
      </c>
    </row>
    <row r="112">
      <c r="A112" s="1" t="inlineStr">
        <is>
          <t xml:space="preserve">38 U.S.C. 101(2)</t>
        </is>
      </c>
      <c r="B112" s="1">
        <v>38</v>
      </c>
      <c r="C112" s="2" t="inlineStr">
        <is>
          <t xml:space="preserve">(2) The term ‘‘Service-disabled Veteran’’ means a Veteran, as defined in 38 U.S.C. 101(2), with a disability that is service-connected, as defined in 38 U.S.C. 101(16).</t>
        </is>
      </c>
    </row>
    <row r="113">
      <c r="A113" s="1" t="inlineStr">
        <is>
          <t xml:space="preserve">38 U.S.C. 101(16)</t>
        </is>
      </c>
      <c r="B113" s="1">
        <v>38</v>
      </c>
      <c r="C113" s="2" t="inlineStr">
        <is>
          <t xml:space="preserve">(2) The term ‘‘Service-disabled Veteran’’ means a Veteran, as defined in 38 U.S.C. 101(2), with a disability that is service-connected, as defined in 38 U.S.C. 101(16).</t>
        </is>
      </c>
    </row>
    <row r="114">
      <c r="A114" s="1" t="inlineStr">
        <is>
          <t xml:space="preserve">15 U.S.C. 632</t>
        </is>
      </c>
      <c r="B114" s="1">
        <v>38</v>
      </c>
      <c r="C114" s="2" t="inlineStr">
        <is>
          <t xml:space="preserve">(3) The term ‘‘small business concern’’ has the meaning given that term under section 3 of the Small Business Act (15 U.S.C. 632).</t>
        </is>
      </c>
    </row>
    <row r="115">
      <c r="A115" s="1" t="inlineStr">
        <is>
          <t xml:space="preserve">15 U.S.C. 632(q)(2)</t>
        </is>
      </c>
      <c r="B115" s="1">
        <v>38</v>
      </c>
      <c r="C115" s="2" t="inlineStr">
        <is>
          <t xml:space="preserve">(4) The term ‘‘small business concern owned and controlled by Veterans with serviceconnected disabilities’’ has the meaning given the term ‘‘small business concern owned and controlled by service-disabled veterans’’ under section 3(q)(2) of the Small Business Act (15 U.S.C. 632(q)(2)).</t>
        </is>
      </c>
    </row>
    <row r="116">
      <c r="A116" s="1" t="inlineStr">
        <is>
          <t xml:space="preserve">13 CFR 128.102</t>
        </is>
      </c>
      <c r="B116" s="1">
        <v>38</v>
      </c>
      <c r="C116" s="2" t="inlineStr">
        <is>
          <t xml:space="preserve">(5) The term “SDVOSB participant” or certified SDVOSB means a small business that has been certified in the SBA Veteran Small Business Certification Program and listed in the SBA certification database (see 13 CFR 128.102).</t>
        </is>
      </c>
    </row>
    <row r="117">
      <c r="A117" s="1" t="inlineStr">
        <is>
          <t xml:space="preserve">38 U.S.C. 8127(e)</t>
        </is>
      </c>
      <c r="B117" s="1">
        <v>38</v>
      </c>
      <c r="C117" s="2" t="inlineStr">
        <is>
          <t xml:space="preserve">(c) Representation. Pursuant to 38 U.S.C. 8127(e), only certified SDVOSBs listed in the SBA certification database are considered eligible to receive award of a resulting contract.</t>
        </is>
      </c>
    </row>
    <row r="118">
      <c r="A118" s="1" t="inlineStr">
        <is>
          <t xml:space="preserve">13 CFR 121</t>
        </is>
      </c>
      <c r="B118" s="1">
        <v>38</v>
      </c>
      <c r="C118" s="2" t="inlineStr">
        <is>
          <t xml:space="preserve">By submitting an offer, the prospective contractor represents that it is an eligible and certified SDVOSB as defined in this clause, 13 CFR 121, 125, and 128, and VAAR subpart 819.70.</t>
        </is>
      </c>
    </row>
    <row r="119">
      <c r="A119" s="1" t="inlineStr">
        <is>
          <t xml:space="preserve">13 CFR 121.406(b)</t>
        </is>
      </c>
      <c r="B119" s="1">
        <v>38</v>
      </c>
      <c r="C119" s="2" t="inlineStr">
        <is>
          <t xml:space="preserve">(d) Agreement/LOS certification. When awarded a contract action, including orders under multipleaward contracts, an SDVOSB agrees that in the performance of the contract, the SDVOSB shall comply with requirements in VAAR subpart 819.70 and SBA regulations on small business size, and government cont…</t>
        </is>
      </c>
    </row>
    <row r="120">
      <c r="A120" s="1" t="inlineStr">
        <is>
          <t xml:space="preserve">13 CFR 125.6</t>
        </is>
      </c>
      <c r="B120" s="1">
        <v>38</v>
      </c>
      <c r="C120" s="2" t="inlineStr">
        <is>
          <t xml:space="preserve">(d) Agreement/LOS certification. When awarded a contract action, including orders under multipleaward contracts, an SDVOSB agrees that in the performance of the contract, the SDVOSB shall comply with requirements in VAAR subpart 819.70 and SBA regulations on small business size, and government cont…</t>
        </is>
      </c>
    </row>
    <row r="121">
      <c r="A121" s="1" t="inlineStr">
        <is>
          <t xml:space="preserve">13 CFR 121.406(b)(5)</t>
        </is>
      </c>
      <c r="B121" s="1">
        <v>39</v>
      </c>
      <c r="C121" s="2" t="inlineStr">
        <is>
          <t xml:space="preserve">(ii) In the case of a contract for supplies from a non-manufacturer, the SDVOSB prime contractor will supply the product of a domestic small business manufacturer or processor, unless a waiver as described in 13 CFR 121.406(b)(5) has been granted.</t>
        </is>
      </c>
    </row>
    <row r="122">
      <c r="A122" s="1" t="inlineStr">
        <is>
          <t xml:space="preserve">13 CFR 125.6(a)(2)(ii)</t>
        </is>
      </c>
      <c r="B122" s="1">
        <v>39</v>
      </c>
      <c r="C122" s="2" t="inlineStr">
        <is>
          <t xml:space="preserve">Refer to 13 CFR 125.6(a)(2)(ii) for guidance pertaining to multiple item procurements.</t>
        </is>
      </c>
    </row>
    <row r="123">
      <c r="A123" s="1" t="inlineStr">
        <is>
          <t xml:space="preserve">13 CFR 125.6</t>
        </is>
      </c>
      <c r="B123" s="1">
        <v>39</v>
      </c>
      <c r="C123" s="2" t="inlineStr">
        <is>
          <t xml:space="preserve">For information and more specific requirements, refer to 13 CFR 125.6.</t>
        </is>
      </c>
    </row>
    <row r="124">
      <c r="A124" s="1" t="inlineStr">
        <is>
          <t xml:space="preserve">13 CFR 128.402</t>
        </is>
      </c>
      <c r="B124" s="1">
        <v>40</v>
      </c>
      <c r="C124" s="2" t="inlineStr">
        <is>
          <t xml:space="preserve">(f) Joint ventures. A joint venture may be considered eligible as an SDVOSB if the joint venture complies with the requirements in 13 CFR 128.402 and the managing joint venture partner makes the representations under paragraph (c) of this clause.</t>
        </is>
      </c>
    </row>
    <row r="125">
      <c r="A125" s="1" t="inlineStr">
        <is>
          <t xml:space="preserve">38 U.S.C. 8127(g)</t>
        </is>
      </c>
      <c r="B125" s="1">
        <v>40</v>
      </c>
      <c r="C125" s="2" t="inlineStr">
        <is>
          <t xml:space="preserve">(h) Misrepresentation. Pursuant to 38 U.S.C. 8127(g), any business concern, including all its principals, that is determined by VA to have willfully and intentionally misrepresented a company’s SDVOSB status is subject to debarment from contracting with the Department for a period of not less than …</t>
        </is>
      </c>
    </row>
    <row r="126">
      <c r="A126" s="1" t="inlineStr">
        <is>
          <t xml:space="preserve">852.252-70</t>
        </is>
      </c>
      <c r="B126" s="1">
        <v>40</v>
      </c>
      <c r="C126" s="2" t="inlineStr">
        <is>
          <t xml:space="preserve">C.11 VAAR 852.252-70 SOLICITATION PROVISIONS OR CLAUSES</t>
        </is>
      </c>
    </row>
    <row r="127">
      <c r="A127" s="1" t="inlineStr">
        <is>
          <t xml:space="preserve">52.252-1</t>
        </is>
      </c>
      <c r="B127" s="1">
        <v>40</v>
      </c>
      <c r="C127" s="2" t="inlineStr">
        <is>
          <t xml:space="preserve">Copies of these provisions or clauses are available on the Internet at the Web sites provided in the provision at FAR 52.252-1, Solicitation Provisions Incorporated by Reference, or the clause at FAR 52.252-2, Clauses Incorporated by Reference.</t>
        </is>
      </c>
    </row>
    <row r="128">
      <c r="A128" s="1" t="inlineStr">
        <is>
          <t xml:space="preserve">52.252-2</t>
        </is>
      </c>
      <c r="B128" s="1">
        <v>40</v>
      </c>
      <c r="C128" s="2" t="inlineStr">
        <is>
          <t xml:space="preserve">Copies of these provisions or clauses are available on the Internet at the Web sites provided in the provision at FAR 52.252-1, Solicitation Provisions Incorporated by Reference, or the clause at FAR 52.252-2, Clauses Incorporated by Reference.</t>
        </is>
      </c>
    </row>
    <row r="129">
      <c r="A129" s="1" t="inlineStr">
        <is>
          <t xml:space="preserve">852.219-75</t>
        </is>
      </c>
      <c r="B129" s="1">
        <v>40</v>
      </c>
      <c r="C129" s="2" t="inlineStr">
        <is>
          <t xml:space="preserve">VAAR Clause 852.219-75 (Attachment 2) (End of Provision)</t>
        </is>
      </c>
    </row>
    <row r="130">
      <c r="A130" s="1" t="inlineStr">
        <is>
          <t xml:space="preserve">52.252-6</t>
        </is>
      </c>
      <c r="B130" s="1">
        <v>40</v>
      </c>
      <c r="C130" s="2" t="inlineStr">
        <is>
          <t xml:space="preserve">C.12 52.252-6 AUTHORIZED DEVIATIONS IN CLAUSES (NOV 2020)</t>
        </is>
      </c>
    </row>
    <row r="131">
      <c r="A131" s="1" t="inlineStr">
        <is>
          <t xml:space="preserve">852.219-75</t>
        </is>
      </c>
      <c r="B131" s="1">
        <v>41</v>
      </c>
      <c r="C131" s="2" t="inlineStr">
        <is>
          <t xml:space="preserve">852.219-75 MUST SIGN AND RETURN WITH QUOTE</t>
        </is>
      </c>
    </row>
    <row r="132">
      <c r="A132" s="1" t="inlineStr">
        <is>
          <t xml:space="preserve">52.209-7</t>
        </is>
      </c>
      <c r="B132" s="1">
        <v>42</v>
      </c>
      <c r="C132" s="2" t="inlineStr">
        <is>
          <t xml:space="preserve">E.1 52.209-7 INFORMATION REGARDING RESPONSIBILITY MATTERS (OCT</t>
        </is>
      </c>
    </row>
    <row r="133">
      <c r="A133" s="1" t="inlineStr">
        <is>
          <t xml:space="preserve">52.204-7</t>
        </is>
      </c>
      <c r="B133" s="1">
        <v>43</v>
      </c>
      <c r="C133" s="2" t="inlineStr">
        <is>
          <t xml:space="preserve">(d) The offeror shall post the information in paragraphs (c)(1)(i) through (c)(1)(iv) of this provision in FAPIIS as required through maintaining an active registration in the System for Award Management, which can be accessed via https://www.sam.gov (see 52.204-7).</t>
        </is>
      </c>
    </row>
    <row r="134">
      <c r="A134" s="1" t="inlineStr">
        <is>
          <t xml:space="preserve">52.212-1</t>
        </is>
      </c>
      <c r="B134" s="1">
        <v>43</v>
      </c>
      <c r="C134" s="2" t="inlineStr">
        <is>
          <t xml:space="preserve">E.2 52.212-1 INSTRUCTIONS TO OFFERORS—COMMERCIAL PRODUCTS</t>
        </is>
      </c>
    </row>
    <row r="135">
      <c r="A135" s="1" t="inlineStr">
        <is>
          <t xml:space="preserve">52.212-2</t>
        </is>
      </c>
      <c r="B135" s="1">
        <v>43</v>
      </c>
      <c r="C135" s="2" t="inlineStr">
        <is>
          <t xml:space="preserve">As a minimum, offers shall include— (1) The solicitation number; (2) The name, address, telephone number of the Offeror; (3) The Offeror’s Unique Entity Identifier (UEI) and, if applicable, Electronic Funds Transfer (EFT) indicator; (4) Information necessary to evaluate the factors contained in the…</t>
        </is>
      </c>
    </row>
    <row r="136">
      <c r="A136" s="1" t="inlineStr">
        <is>
          <t xml:space="preserve">52.212-2</t>
        </is>
      </c>
      <c r="B136" s="1">
        <v>44</v>
      </c>
      <c r="C136" s="2" t="inlineStr">
        <is>
          <t xml:space="preserve">E.3 52.212-2 EVALUATION—COMMERCIAL PRODUCTS AND</t>
        </is>
      </c>
    </row>
    <row r="137">
      <c r="A137" s="1" t="inlineStr">
        <is>
          <t xml:space="preserve">52.204-7</t>
        </is>
      </c>
      <c r="B137" s="1">
        <v>45</v>
      </c>
      <c r="C137" s="2" t="inlineStr">
        <is>
          <t xml:space="preserve">(2) In accordance with the Revolutionary FAR Overhaul (RFO) part 4.203-1(a), and RFO 52.204-7 (b)(1) quoters must be registered in the System for Award Management (SAM) database at time of quote submission and at time of award.</t>
        </is>
      </c>
    </row>
    <row r="138">
      <c r="A138" s="1" t="inlineStr">
        <is>
          <t xml:space="preserve">852.219-75</t>
        </is>
      </c>
      <c r="B138" s="1">
        <v>45</v>
      </c>
      <c r="C138" s="2" t="inlineStr">
        <is>
          <t xml:space="preserve">(4) Quoters must complete VAAR 852.219-75 (Attachment 2) and return with submission.</t>
        </is>
      </c>
    </row>
    <row r="139">
      <c r="A139" s="1" t="inlineStr">
        <is>
          <t xml:space="preserve">52.212-1</t>
        </is>
      </c>
      <c r="B139" s="1">
        <v>45</v>
      </c>
      <c r="C139" s="2" t="inlineStr">
        <is>
          <t xml:space="preserve">(5) Refer to FAR Provision 52.212-1 (Instructions to Offerors – Commercial Products and Commercial Services) for minimum submission requirements, including:</t>
        </is>
      </c>
    </row>
    <row r="140">
      <c r="A140" s="1" t="inlineStr">
        <is>
          <t xml:space="preserve">52.219-1</t>
        </is>
      </c>
      <c r="B140" s="1">
        <v>46</v>
      </c>
      <c r="C140" s="2" t="inlineStr">
        <is>
          <t xml:space="preserve">E.4 52.219-1 SMALL BUSINESS PROGRAM REPRESENTATIONS (NOV</t>
        </is>
      </c>
    </row>
    <row r="141">
      <c r="A141" s="1" t="inlineStr">
        <is>
          <t xml:space="preserve">13 CFR 127.300</t>
        </is>
      </c>
      <c r="B141" s="1">
        <v>46</v>
      </c>
      <c r="C141" s="2" t="inlineStr">
        <is>
          <t xml:space="preserve">As used in this provision- Economically disadvantaged women-owned small business (EDWOSB) concern means a small business concern that is at least 51 percent directly and unconditionally owned by, and the management and daily business operations of which are controlled by, one or more women who are …</t>
        </is>
      </c>
    </row>
    <row r="142">
      <c r="A142" s="1" t="inlineStr">
        <is>
          <t xml:space="preserve">13 CFR 126.200</t>
        </is>
      </c>
      <c r="B142" s="1">
        <v>46</v>
      </c>
      <c r="C142" s="2" t="inlineStr">
        <is>
          <t xml:space="preserve">HUBZone small business concern means a small business concern that meets the requirements described in 13 CFR 126.200, is certified by the Small Business Administration (SBA) and designated by SBA as a HUBZone small business concern in the Small Business Search (SBS) (13 CFR 126.103).</t>
        </is>
      </c>
    </row>
    <row r="143">
      <c r="A143" s="1" t="inlineStr">
        <is>
          <t xml:space="preserve">13 CFR 126.103</t>
        </is>
      </c>
      <c r="B143" s="1">
        <v>46</v>
      </c>
      <c r="C143" s="2" t="inlineStr">
        <is>
          <t xml:space="preserve">HUBZone small business concern means a small business concern that meets the requirements described in 13 CFR 126.200, is certified by the Small Business Administration (SBA) and designated by SBA as a HUBZone small business concern in the Small Business Search (SBS) (13 CFR 126.103).</t>
        </is>
      </c>
    </row>
    <row r="144">
      <c r="A144" s="1" t="inlineStr">
        <is>
          <t xml:space="preserve">13 CFR 128.300</t>
        </is>
      </c>
      <c r="B144" s="1">
        <v>46</v>
      </c>
      <c r="C144" s="2" t="inlineStr">
        <is>
          <t xml:space="preserve">13 CFR 128.300.</t>
        </is>
      </c>
    </row>
    <row r="145">
      <c r="A145" s="1" t="inlineStr">
        <is>
          <t xml:space="preserve">13 CFR 121.103</t>
        </is>
      </c>
      <c r="B145" s="1">
        <v>46</v>
      </c>
      <c r="C145" s="2" t="inlineStr">
        <is>
          <t xml:space="preserve">SBA determines affiliation based on the factors set forth at 13 CFR 121.103.</t>
        </is>
      </c>
    </row>
    <row r="146">
      <c r="A146" s="1" t="inlineStr">
        <is>
          <t xml:space="preserve">13 CFR 124.105</t>
        </is>
      </c>
      <c r="B146" s="1">
        <v>46</v>
      </c>
      <c r="C146" s="2" t="inlineStr">
        <is>
          <t xml:space="preserve">Small disadvantaged business concern, means a small business concern that- (1) Is at least 51 percent unconditionally and directly owned (as defined at 13 CFR 124.105) by one or more socially disadvantaged (as defined at 13 CFR 124.103) and economically disadvantaged (as defined at 13 CFR 124.104) …</t>
        </is>
      </c>
    </row>
    <row r="147">
      <c r="A147" s="1" t="inlineStr">
        <is>
          <t xml:space="preserve">13 CFR 124.103</t>
        </is>
      </c>
      <c r="B147" s="1">
        <v>46</v>
      </c>
      <c r="C147" s="2" t="inlineStr">
        <is>
          <t xml:space="preserve">Small disadvantaged business concern, means a small business concern that- (1) Is at least 51 percent unconditionally and directly owned (as defined at 13 CFR 124.105) by one or more socially disadvantaged (as defined at 13 CFR 124.103) and economically disadvantaged (as defined at 13 CFR 124.104) …</t>
        </is>
      </c>
    </row>
    <row r="148">
      <c r="A148" s="1" t="inlineStr">
        <is>
          <t xml:space="preserve">13 CFR 124.104</t>
        </is>
      </c>
      <c r="B148" s="1">
        <v>46</v>
      </c>
      <c r="C148" s="2" t="inlineStr">
        <is>
          <t xml:space="preserve">Small disadvantaged business concern, means a small business concern that- (1) Is at least 51 percent unconditionally and directly owned (as defined at 13 CFR 124.105) by one or more socially disadvantaged (as defined at 13 CFR 124.103) and economically disadvantaged (as defined at 13 CFR 124.104) …</t>
        </is>
      </c>
    </row>
    <row r="149">
      <c r="A149" s="1" t="inlineStr">
        <is>
          <t xml:space="preserve">13 CFR 124.106</t>
        </is>
      </c>
      <c r="B149" s="1">
        <v>46</v>
      </c>
      <c r="C149" s="2" t="inlineStr">
        <is>
          <t xml:space="preserve">Small disadvantaged business concern, means a small business concern that- (1) Is at least 51 percent unconditionally and directly owned (as defined at 13 CFR 124.105) by one or more socially disadvantaged (as defined at 13 CFR 124.103) and economically disadvantaged (as defined at 13 CFR 124.104) …</t>
        </is>
      </c>
    </row>
    <row r="150">
      <c r="A150" s="1" t="inlineStr">
        <is>
          <t xml:space="preserve">13 CFR 127.300</t>
        </is>
      </c>
      <c r="B150" s="1">
        <v>47</v>
      </c>
      <c r="C150" s="2" t="inlineStr">
        <is>
          <t xml:space="preserve">Women-owned small business (WOSB) concern eligible under the WOSB Program (in accordance with 13 CFR part 127) means a small business concern that is at least 51 percent directly and unconditionally owned by, and the management and daily business operations of which are controlled by, one or more w…</t>
        </is>
      </c>
    </row>
    <row r="151">
      <c r="A151" s="1" t="inlineStr">
        <is>
          <t xml:space="preserve">13 CFR 121.103(h)</t>
        </is>
      </c>
      <c r="B151" s="1">
        <v>47</v>
      </c>
      <c r="C151" s="2" t="inlineStr">
        <is>
          <t xml:space="preserve">(1) The offeror represents as part of its offer that— (i) It [ ] is, [ ] is not a small business concern; or (ii) It [ ] is, [ ] is not a small business joint venture that complies with the requirements of 13 CFR 121.103(h) and 13 CFR 125.8(a) and (b).</t>
        </is>
      </c>
    </row>
    <row r="152">
      <c r="A152" s="1" t="inlineStr">
        <is>
          <t xml:space="preserve">13 CFR 125.8(a)</t>
        </is>
      </c>
      <c r="B152" s="1">
        <v>47</v>
      </c>
      <c r="C152" s="2" t="inlineStr">
        <is>
          <t xml:space="preserve">(1) The offeror represents as part of its offer that— (i) It [ ] is, [ ] is not a small business concern; or (ii) It [ ] is, [ ] is not a small business joint venture that complies with the requirements of 13 CFR 121.103(h) and 13 CFR 125.8(a) and (b).</t>
        </is>
      </c>
    </row>
    <row r="153">
      <c r="A153" s="1" t="inlineStr">
        <is>
          <t xml:space="preserve">13 CFR 127.506(a)</t>
        </is>
      </c>
      <c r="B153" s="1">
        <v>47</v>
      </c>
      <c r="C153" s="2" t="inlineStr">
        <is>
          <t xml:space="preserve">The offeror represents as part of its offer that it [ ] is, [ ] is not a joint venture that complies with the requirements of 13 CFR 127.506(a) through (c).</t>
        </is>
      </c>
    </row>
    <row r="154">
      <c r="A154" s="1" t="inlineStr">
        <is>
          <t xml:space="preserve">13 CFR 128.402</t>
        </is>
      </c>
      <c r="B154" s="1">
        <v>48</v>
      </c>
      <c r="C154" s="2" t="inlineStr">
        <is>
          <t xml:space="preserve">The offeror represents as part of its offer that it [ ] is, [ ] is not a SDVOSB joint venture eligible under the SDVOSB Program that complies with the requirements of 13 CFR 128.402.</t>
        </is>
      </c>
    </row>
    <row r="155">
      <c r="A155" s="1" t="inlineStr">
        <is>
          <t xml:space="preserve">13 CFR 126.616(a)</t>
        </is>
      </c>
      <c r="B155" s="1">
        <v>48</v>
      </c>
      <c r="C155" s="2" t="inlineStr">
        <is>
          <t xml:space="preserve">The offeror represents, as part of its offer, that it [ ] is, [ ] is not a HUBZone joint venture that complies with the requirements of 13 CFR 126.616(a) through (c).</t>
        </is>
      </c>
    </row>
    <row r="156">
      <c r="A156" s="1" t="inlineStr">
        <is>
          <t xml:space="preserve">15 U.S.C. 645(d)</t>
        </is>
      </c>
      <c r="B156" s="1">
        <v>48</v>
      </c>
      <c r="C156" s="2" t="inlineStr">
        <is>
          <t xml:space="preserve">Under 15 U.S.C. 645(d), any person who misrepresents a firm's status as a business concern that is small, HUBZone small, small disadvantaged, service-disabled veteran-owned small, economically disadvantaged women-owned small, or women-owned small eligible under the WOSB Program in order to obtain a…</t>
        </is>
      </c>
    </row>
    <row r="157">
      <c r="A157" s="1" t="inlineStr">
        <is>
          <t xml:space="preserve">52.233-2</t>
        </is>
      </c>
      <c r="B157" s="1">
        <v>48</v>
      </c>
      <c r="C157" s="2" t="inlineStr">
        <is>
          <t xml:space="preserve">E.5 52.233-2 SERVICE OF PROTEST (SEP 2006)</t>
        </is>
      </c>
    </row>
    <row r="158">
      <c r="A158" s="1" t="inlineStr">
        <is>
          <t xml:space="preserve">52.240-90</t>
        </is>
      </c>
      <c r="B158" s="1">
        <v>49</v>
      </c>
      <c r="C158" s="2" t="inlineStr">
        <is>
          <t xml:space="preserve">E.6 52.240-90 SECURITY PROHIBITIONS AND EXCLUSIONS</t>
        </is>
      </c>
    </row>
    <row r="159">
      <c r="A159" s="1" t="inlineStr">
        <is>
          <t xml:space="preserve">52.240-91</t>
        </is>
      </c>
      <c r="B159" s="1">
        <v>49</v>
      </c>
      <c r="C159" s="2" t="inlineStr">
        <is>
          <t xml:space="preserve">As used in this provision— Backhaul, covered article, covered telecommunications equipment or services, critical technology, FASCSA order, Intelligence community, interconnection arrangements, national security system, roaming, sensitive compartmented information, sensitive compartmented informatio…</t>
        </is>
      </c>
    </row>
    <row r="160">
      <c r="A160" s="1" t="inlineStr">
        <is>
          <t xml:space="preserve">50 U.S.C. 1701</t>
        </is>
      </c>
      <c r="B160" s="1">
        <v>49</v>
      </c>
      <c r="C160" s="2" t="inlineStr">
        <is>
          <t xml:space="preserve">Marginalized populations of Sudan means— (1) Adversely affected groups in regions authorized to receive assistance under section 8(c) of the Darfur Peace and Accountability Act (Pub. L. 109-344) (50 U.S.C. 1701 note); and (2) Marginalized areas in Northern Sudan described in section 4(9) of such Ac…</t>
        </is>
      </c>
    </row>
    <row r="161">
      <c r="A161" s="1" t="inlineStr">
        <is>
          <t xml:space="preserve">Pub. L. 109-344</t>
        </is>
      </c>
      <c r="B161" s="1">
        <v>49</v>
      </c>
      <c r="C161" s="2" t="inlineStr">
        <is>
          <t xml:space="preserve">Marginalized populations of Sudan means— (1) Adversely affected groups in regions authorized to receive assistance under section 8(c) of the Darfur Peace and Accountability Act (Pub. L. 109-344) (50 U.S.C. 1701 note); and (2) Marginalized areas in Northern Sudan described in section 4(9) of such Ac…</t>
        </is>
      </c>
    </row>
    <row r="162">
      <c r="A162" s="1" t="inlineStr">
        <is>
          <t xml:space="preserve">Pub. L. 110-174</t>
        </is>
      </c>
      <c r="B162" s="1">
        <v>49</v>
      </c>
      <c r="C162" s="2" t="inlineStr">
        <is>
          <t xml:space="preserve">Restricted business operations means business operations in Sudan that include power production activities, mineral extraction activities, oil-related activities, or the production of military equipment, as those terms are defined in the Sudan Accountability and Divestment Act of 2007 (Pub. L. 110-…</t>
        </is>
      </c>
    </row>
    <row r="163">
      <c r="A163" s="1" t="inlineStr">
        <is>
          <t xml:space="preserve">50 U.S.C. 1702(b)(3)</t>
        </is>
      </c>
      <c r="B163" s="1">
        <v>49</v>
      </c>
      <c r="C163" s="2" t="inlineStr">
        <is>
          <t xml:space="preserve">Sensitive technology— (1) Means hardware, software, telecommunications equipment, or any other technology that is to be used specifically— (i) To restrict the free flow of unbiased information in Iran; or (ii) To disrupt, monitor, or otherwise restrict speech of the people of Iran; and (2) Does not…</t>
        </is>
      </c>
    </row>
    <row r="164">
      <c r="A164" s="1" t="inlineStr">
        <is>
          <t xml:space="preserve">52.240-91</t>
        </is>
      </c>
      <c r="B164" s="1">
        <v>50</v>
      </c>
      <c r="C164" s="2" t="inlineStr">
        <is>
          <t xml:space="preserve">(i) The Offeror shall search in SAM for the phrase “FASCSA order” for any covered article, or any products or services produced or provided by a source, if there is an applicable FASCSA order described in paragraph (e) of FAR 52.240-91, Security Prohibitions and Exclusions.</t>
        </is>
      </c>
    </row>
    <row r="165">
      <c r="A165" s="1" t="inlineStr">
        <is>
          <t xml:space="preserve">40.204-1</t>
        </is>
      </c>
      <c r="B165" s="1">
        <v>50</v>
      </c>
      <c r="C165" s="2" t="inlineStr">
        <is>
          <t xml:space="preserve">(ii) The Offeror shall review the solicitation for any FASCSA orders that are not in SAM but are effective and apply to the solicitation and resultant contract (see FAR 40.204-1(c)(2)).</t>
        </is>
      </c>
    </row>
    <row r="166">
      <c r="A166" s="1" t="inlineStr">
        <is>
          <t xml:space="preserve">40.203-3</t>
        </is>
      </c>
      <c r="B166" s="1">
        <v>51</v>
      </c>
      <c r="C166" s="2" t="inlineStr">
        <is>
          <t xml:space="preserve">(1) Except as provided in paragraph (f)(2) of this provision or if a waiver has been granted in accordance with FAR 40.203-3, the offeror, after conducting a reasonable inquiry (that looks at any information in the offeror’s possession but does not need to include an internal or third-party audit),…</t>
        </is>
      </c>
    </row>
    <row r="167">
      <c r="A167" s="1" t="inlineStr">
        <is>
          <t xml:space="preserve">50 U.S.C. 1701</t>
        </is>
      </c>
      <c r="B167" s="1">
        <v>51</v>
      </c>
      <c r="C167" s="2" t="inlineStr">
        <is>
          <t xml:space="preserve">(1) Except as provided in paragraph (f)(2) of this provision or if a waiver has been granted in accordance with FAR 40.203-3, the offeror, after conducting a reasonable inquiry (that looks at any information in the offeror’s possession but does not need to include an internal or third-party audit),…</t>
        </is>
      </c>
    </row>
    <row r="168">
      <c r="A168" s="1" t="inlineStr">
        <is>
          <t xml:space="preserve">Pub. L. 104-172</t>
        </is>
      </c>
      <c r="B168" s="1">
        <v>51</v>
      </c>
      <c r="C168" s="2" t="inlineStr">
        <is>
          <t xml:space="preserve">(1) Except as provided in paragraph (f)(2) of this provision or if a waiver has been granted in accordance with FAR 40.203-3, the offeror, after conducting a reasonable inquiry (that looks at any information in the offeror’s possession but does not need to include an internal or third-party audit),…</t>
        </is>
      </c>
    </row>
    <row r="169">
      <c r="A169" s="1" t="inlineStr">
        <is>
          <t xml:space="preserve">52.225-6</t>
        </is>
      </c>
      <c r="B169" s="1">
        <v>51</v>
      </c>
      <c r="C169" s="2" t="inlineStr">
        <is>
          <t xml:space="preserve">The representation and certification requirements of paragraph (f)(1) of this provision do not apply if— (i) This solicitation includes a trade agreements notice or certification (e.g., 52.225-6, Trade Agreements Certificate); and (ii) The offeror has certified that all the offered products to be s…</t>
        </is>
      </c>
    </row>
    <row r="170">
      <c r="A170" s="1" t="inlineStr">
        <is>
          <t xml:space="preserve">52.252-1</t>
        </is>
      </c>
      <c r="B170" s="1">
        <v>53</v>
      </c>
      <c r="C170" s="2" t="inlineStr">
        <is>
          <t xml:space="preserve">E.7 52.252-1 SOLICITATION PROVISIONS INCORPORATED BY</t>
        </is>
      </c>
    </row>
    <row r="171">
      <c r="A171" s="1" t="inlineStr">
        <is>
          <t xml:space="preserve">52.203-11</t>
        </is>
      </c>
      <c r="B171" s="1">
        <v>53</v>
      </c>
      <c r="C171" s="2" t="inlineStr">
        <is>
          <t xml:space="preserve">52.203-11 CERTIFICATION AND DISCLOSURE REGARDING</t>
        </is>
      </c>
    </row>
    <row r="172">
      <c r="A172" s="1" t="inlineStr">
        <is>
          <t xml:space="preserve">52.203-18</t>
        </is>
      </c>
      <c r="B172" s="1">
        <v>53</v>
      </c>
      <c r="C172" s="2" t="inlineStr">
        <is>
          <t xml:space="preserve">52.203-18 PROHIBITION ON CONTRACTING WITH ENTITIES THAT JAN 2017 REQUIRE CERTAIN INTERNAL CONFIDENTIALITY</t>
        </is>
      </c>
    </row>
    <row r="173">
      <c r="A173" s="1" t="inlineStr">
        <is>
          <t xml:space="preserve">52.204-7</t>
        </is>
      </c>
      <c r="B173" s="1">
        <v>53</v>
      </c>
      <c r="C173" s="2" t="inlineStr">
        <is>
          <t xml:space="preserve">AGREEMENTS OR STATEMENTS—REPRESENTATION 52.204-7 SYSTEM FOR AWARD MANAGEMENT—REGISTRATION NOV 2025 (DEVIATION) 52.229-11 TAX ON CERTAIN FOREIGN PROCUREMENTS—NOTICE JUN 2020 AND REPRESENTATION</t>
        </is>
      </c>
    </row>
    <row r="174">
      <c r="A174" s="1" t="inlineStr">
        <is>
          <t xml:space="preserve">52.229-11</t>
        </is>
      </c>
      <c r="B174" s="1">
        <v>53</v>
      </c>
      <c r="C174" s="2" t="inlineStr">
        <is>
          <t xml:space="preserve">AGREEMENTS OR STATEMENTS—REPRESENTATION 52.204-7 SYSTEM FOR AWARD MANAGEMENT—REGISTRATION NOV 2025 (DEVIATION) 52.229-11 TAX ON CERTAIN FOREIGN PROCUREMENTS—NOTICE JUN 2020 AND REPRESENTATION</t>
        </is>
      </c>
    </row>
    <row r="175">
      <c r="A175" s="1" t="inlineStr">
        <is>
          <t xml:space="preserve">852.233-70</t>
        </is>
      </c>
      <c r="B175" s="1">
        <v>53</v>
      </c>
      <c r="C175" s="2" t="inlineStr">
        <is>
          <t xml:space="preserve">852.233-70 PROTEST CONTENT/ALTERNATIVE DISPUTE</t>
        </is>
      </c>
    </row>
    <row r="176">
      <c r="A176" s="1" t="inlineStr">
        <is>
          <t xml:space="preserve">852.233-71</t>
        </is>
      </c>
      <c r="B176" s="1">
        <v>53</v>
      </c>
      <c r="C176" s="2" t="inlineStr">
        <is>
          <t xml:space="preserve">852.233-71 ALTERNATE PROTEST PROCEDURE</t>
        </is>
      </c>
    </row>
    <row r="177">
      <c r="A177" s="1" t="inlineStr">
        <is>
          <t xml:space="preserve">52.252-5</t>
        </is>
      </c>
      <c r="B177" s="1">
        <v>53</v>
      </c>
      <c r="C177" s="2" t="inlineStr">
        <is>
          <t xml:space="preserve">E.8 52.252-5 AUTHORIZED DEVIATIONS IN PROVISIONS (NOV 2020)</t>
        </is>
      </c>
    </row>
  </sheetData>
  <autoFilter ref="A1:C177"/>
</worksheet>
</file>

<file path=xl/worksheets/sheet3.xml><?xml version="1.0" encoding="utf-8"?>
<worksheet xmlns="http://schemas.openxmlformats.org/spreadsheetml/2006/main">
  <dimension ref="A1:B26"/>
  <sheetViews>
    <sheetView workbookViewId="0">
      <pane ySplit="1" topLeftCell="A2" activePane="bottomLeft" state="frozen"/>
    </sheetView>
  </sheetViews>
  <sheetFormatPr defaultRowHeight="15"/>
  <cols>
    <col min="1" max="1" width="34" customWidth="1"/>
    <col min="2" max="2" width="70" customWidth="1"/>
  </cols>
  <sheetData>
    <row r="1">
      <c r="A1" s="3" t="inlineStr">
        <is>
          <t>Measure</t>
        </is>
      </c>
      <c r="B1" s="3" t="inlineStr">
        <is>
          <t>Value</t>
        </is>
      </c>
    </row>
    <row r="2">
      <c r="A2" s="1" t="inlineStr">
        <is>
          <t xml:space="preserve">Pages parsed</t>
        </is>
      </c>
      <c r="B2" s="2" t="inlineStr">
        <is>
          <t xml:space="preserve">51 of 53</t>
        </is>
      </c>
    </row>
    <row r="3">
      <c r="A3" s="1" t="inlineStr">
        <is>
          <t xml:space="preserve">Pages with no extractable text</t>
        </is>
      </c>
      <c r="B3" s="2" t="inlineStr">
        <is>
          <t xml:space="preserve">3</t>
        </is>
      </c>
    </row>
    <row r="4">
      <c r="A4" s="1" t="inlineStr">
        <is>
          <t xml:space="preserve">Modal candidates found</t>
        </is>
      </c>
      <c r="B4" s="2" t="inlineStr">
        <is>
          <t xml:space="preserve">274</t>
        </is>
      </c>
    </row>
    <row r="5">
      <c r="A5" s="1" t="inlineStr">
        <is>
          <t xml:space="preserve">Added by full-document sweep</t>
        </is>
      </c>
      <c r="B5" s="2" t="inlineStr">
        <is>
          <t xml:space="preserve">371</t>
        </is>
      </c>
    </row>
    <row r="6">
      <c r="A6" s="1" t="inlineStr">
        <is>
          <t xml:space="preserve">Dropped — sweep text not verbatim</t>
        </is>
      </c>
      <c r="B6" s="2" t="inlineStr">
        <is>
          <t xml:space="preserve">217</t>
        </is>
      </c>
    </row>
    <row r="7">
      <c r="A7" s="1" t="inlineStr">
        <is>
          <t xml:space="preserve">Dropped — classified from context, not a candidate</t>
        </is>
      </c>
      <c r="B7" s="2" t="inlineStr">
        <is>
          <t xml:space="preserve">1</t>
        </is>
      </c>
    </row>
    <row r="8">
      <c r="A8" s="1" t="inlineStr">
        <is>
          <t xml:space="preserve">QA corrections proposed but not applied</t>
        </is>
      </c>
      <c r="B8" s="2" t="inlineStr">
        <is>
          <t xml:space="preserve">0</t>
        </is>
      </c>
    </row>
    <row r="9">
      <c r="A9" s="1" t="inlineStr">
        <is>
          <t xml:space="preserve">QA rows reviewed</t>
        </is>
      </c>
      <c r="B9" s="2" t="inlineStr">
        <is>
          <t xml:space="preserve">569</t>
        </is>
      </c>
    </row>
    <row r="10">
      <c r="A10" s="1" t="inlineStr">
        <is>
          <t xml:space="preserve">QA corrections applied</t>
        </is>
      </c>
      <c r="B10" s="2" t="inlineStr">
        <is>
          <t xml:space="preserve">59</t>
        </is>
      </c>
    </row>
    <row r="11">
      <c r="A11" s="1" t="inlineStr">
        <is>
          <t xml:space="preserve">QA review reached its output limit</t>
        </is>
      </c>
      <c r="B11" s="2" t="inlineStr">
        <is>
          <t xml:space="preserve">no</t>
        </is>
      </c>
    </row>
    <row r="12">
      <c r="A12" s="1" t="inlineStr">
        <is>
          <t xml:space="preserve">Rows removed as carrying no obligation content</t>
        </is>
      </c>
      <c r="B12" s="2" t="inlineStr">
        <is>
          <t xml:space="preserve">1</t>
        </is>
      </c>
    </row>
    <row r="13">
      <c r="A13" s="1" t="inlineStr">
        <is>
          <t xml:space="preserve">Classified binding</t>
        </is>
      </c>
      <c r="B13" s="2" t="inlineStr">
        <is>
          <t xml:space="preserve">544</t>
        </is>
      </c>
    </row>
    <row r="14">
      <c r="A14" s="1" t="inlineStr">
        <is>
          <t xml:space="preserve">Excluded during classification</t>
        </is>
      </c>
      <c r="B14" s="2" t="inlineStr">
        <is>
          <t xml:space="preserve">77</t>
        </is>
      </c>
    </row>
    <row r="15">
      <c r="A15" s="1" t="inlineStr">
        <is>
          <t xml:space="preserve">Referenced clauses detected</t>
        </is>
      </c>
      <c r="B15" s="2" t="inlineStr">
        <is>
          <t xml:space="preserve">176</t>
        </is>
      </c>
    </row>
    <row r="16">
      <c r="A16" s="1" t="inlineStr">
        <is>
          <t xml:space="preserve">Attachments parsed inline</t>
        </is>
      </c>
      <c r="B16" s="2" t="inlineStr">
        <is>
          <t xml:space="preserve">none detected</t>
        </is>
      </c>
    </row>
    <row r="17">
      <c r="A17" s="1" t="inlineStr">
        <is>
          <t xml:space="preserve">Attachments referenced but not parsed</t>
        </is>
      </c>
      <c r="B17" s="2" t="inlineStr">
        <is>
          <t xml:space="preserve">EXHIBIT A, EXHIBIT B, EXHIBIT C, ATTACHMENT 2, ATTACHMENT 1</t>
        </is>
      </c>
    </row>
    <row r="18">
      <c r="A18" s="1" t="inlineStr">
        <is>
          <t xml:space="preserve">Standard-form pages not parsed</t>
        </is>
      </c>
      <c r="B18" s="2" t="inlineStr">
        <is>
          <t xml:space="preserve">page 1 (SF 1449)</t>
        </is>
      </c>
    </row>
    <row r="19">
      <c r="A19" s="1" t="inlineStr">
        <is>
          <t xml:space="preserve">Rows depending on unread targets</t>
        </is>
      </c>
      <c r="B19" s="2" t="inlineStr">
        <is>
          <t xml:space="preserve">R-223, R-380</t>
        </is>
      </c>
    </row>
    <row r="20">
      <c r="A20" s="1" t="inlineStr">
        <is>
          <t xml:space="preserve">Rows whose page could not be uniquely confirmed</t>
        </is>
      </c>
      <c r="B20" s="2" t="inlineStr">
        <is>
          <t xml:space="preserve">20</t>
        </is>
      </c>
    </row>
    <row r="21">
      <c r="A21" s="1" t="inlineStr">
        <is>
          <t xml:space="preserve">Rows whose text continues from the cited page</t>
        </is>
      </c>
      <c r="B21" s="2" t="inlineStr">
        <is>
          <t xml:space="preserve">0</t>
        </is>
      </c>
    </row>
    <row r="22">
      <c r="A22" s="1" t="inlineStr">
        <is>
          <t xml:space="preserve">What this shred covered</t>
        </is>
      </c>
      <c r="B22" s="2" t="inlineStr">
        <is>
          <t xml:space="preserve">Read 51 of 53 pages; 1 produced no extractable text and are not represented in this matrix (page 3). Page 1 (SF 1449) is a standard government form; form pages are not parsed for requirements and produce no rows. 274 obligations were found by modal-verb matching and 371 more by a full-document pass, producing 568 matrix rows of which 544 are classified binding. 77 extracted passages were reviewed and produced no row because they carried no obligation. 1 row(s) were removed after review as carrying no obligation content — bare table quantities, and repeats of a row already in this matrix. 217 passage(s) identified by the full-document pass were discarded because the text returned did not match the source exactly, and are not represented in this matrix. 1 obligation(s) were identified in surrounding context rather than in the passages being classified, and were not carried into the matrix. 20 row(s) quote text that occurs on more than one page, so the page shown for them could not be confirmed from that text alone; read those rows against their section heading rather than the page number. This document names 5 attachment(s) whose contents were not supplied: EXHIBIT A, EXHIBIT B, EXHIBIT C, ATTACHMENT 2, ATTACHMENT 1. Obligations inside them are not in this matrix. 2 row(s) point at one of those unread targets and should be read as importing its obligations: R-223, R-380. Requirement text is reproduced as it appears in the source. Referenced clauses and standards are listed on the Referenced Clauses tab and are not expanded — reviewing what they import is expert work this shred does not perform.</t>
        </is>
      </c>
    </row>
    <row r="23">
      <c r="A23" s="1" t="inlineStr">
        <is>
          <t xml:space="preserve">Referenced clauses</t>
        </is>
      </c>
      <c r="B23" s="2" t="inlineStr">
        <is>
          <t xml:space="preserve">Detected and listed, never expanded. A single citation can import further obligations; reviewing them is expert work this shred does not perform.</t>
        </is>
      </c>
    </row>
    <row r="24">
      <c r="A24" s="1" t="inlineStr">
        <is>
          <t xml:space="preserve">Confidence column</t>
        </is>
      </c>
      <c r="B24" s="2" t="inlineStr">
        <is>
          <t xml:space="preserve">How many of three independent sweep runs found the row: High means all three, Medium two, Low one. Modal-verb rows read High by definition — that pass is deterministic and returned the same candidates on every run measured. In this workbook: 379 High, 10 Medium, 179 Low of 568 rows. The tiers say how a row was corroborated, not how likely it is to be right — no rate is quoted because the only grading on record was measured on a different distribution.</t>
        </is>
      </c>
    </row>
    <row r="25">
      <c r="A25" s="1" t="inlineStr">
        <is>
          <t xml:space="preserve">Build commit</t>
        </is>
      </c>
      <c r="B25" s="2" t="inlineStr">
        <is>
          <t xml:space="preserve">f7729b4bcc04</t>
        </is>
      </c>
    </row>
    <row r="26">
      <c r="A26" s="1" t="inlineStr">
        <is>
          <t xml:space="preserve">Generated (UTC)</t>
        </is>
      </c>
      <c r="B26" s="2" t="inlineStr">
        <is>
          <t xml:space="preserve">2026-09-04T16:44:27Z</t>
        </is>
      </c>
    </row>
  </sheetData>
</worksheet>
</file>

<file path=xl/worksheets/sheet4.xml><?xml version="1.0" encoding="utf-8"?>
<worksheet xmlns="http://schemas.openxmlformats.org/spreadsheetml/2006/main">
  <dimension ref="A1:F20"/>
  <sheetViews>
    <sheetView workbookViewId="0">
      <pane ySplit="1" topLeftCell="A2" activePane="bottomLeft" state="frozen"/>
    </sheetView>
  </sheetViews>
  <sheetFormatPr defaultRowHeight="15"/>
  <cols>
    <col min="1" max="1" width="10" customWidth="1"/>
    <col min="2" max="2" width="10" customWidth="1"/>
    <col min="3" max="3" width="42" customWidth="1"/>
    <col min="4" max="4" width="7" customWidth="1"/>
    <col min="5" max="5" width="18" customWidth="1"/>
    <col min="6" max="6" width="90" customWidth="1"/>
  </cols>
  <sheetData>
    <row r="1">
      <c r="A1" s="3" t="inlineStr">
        <is>
          <t>Req ID</t>
        </is>
      </c>
      <c r="B1" s="3" t="inlineStr">
        <is>
          <t>Kind</t>
        </is>
      </c>
      <c r="C1" s="3" t="inlineStr">
        <is>
          <t>Date or Window</t>
        </is>
      </c>
      <c r="D1" s="3" t="inlineStr">
        <is>
          <t>Page</t>
        </is>
      </c>
      <c r="E1" s="3" t="inlineStr">
        <is>
          <t>Section</t>
        </is>
      </c>
      <c r="F1" s="3" t="inlineStr">
        <is>
          <t>Requirement</t>
        </is>
      </c>
    </row>
    <row r="2">
      <c r="A2" s="1" t="str">
        <f>HYPERLINK("#Requirements!A509","R-508")</f>
        <v>R-508</v>
      </c>
      <c r="B2" s="1" t="inlineStr">
        <is>
          <t xml:space="preserve">Absolute</t>
        </is>
      </c>
      <c r="C2" s="1" t="inlineStr">
        <is>
          <t xml:space="preserve">08/10/2026</t>
        </is>
      </c>
      <c r="D2" s="1">
        <v>23</v>
      </c>
      <c r="E2" s="1" t="inlineStr">
        <is>
          <t xml:space="preserve">C.2</t>
        </is>
      </c>
      <c r="F2" s="2" t="inlineStr">
        <is>
          <t xml:space="preserve">Such orders may be issued from Estimated 08/10/2026 through 08/09/2031.</t>
        </is>
      </c>
    </row>
    <row r="3">
      <c r="A3" s="1" t="str">
        <f>HYPERLINK("#Requirements!A150","R-149")</f>
        <v>R-149</v>
      </c>
      <c r="B3" s="1" t="inlineStr">
        <is>
          <t xml:space="preserve">Absolute</t>
        </is>
      </c>
      <c r="C3" s="1" t="inlineStr">
        <is>
          <t xml:space="preserve">08/09/2031</t>
        </is>
      </c>
      <c r="D3" s="1">
        <v>24</v>
      </c>
      <c r="E3" s="1" t="inlineStr">
        <is>
          <t xml:space="preserve">C.4</t>
        </is>
      </c>
      <c r="F3" s="2" t="inlineStr">
        <is>
          <t xml:space="preserve">The contract shall govern the Contractor's and Government's rights and obligations with respect to that order, including options exercised, to the same extent as if the order were completed during the contract's ordering period; provided, that the Contractor shall not be required to make any deliveries under this contract after Estimated 08/09/2031.</t>
        </is>
      </c>
    </row>
    <row r="4">
      <c r="A4" s="1" t="str">
        <f>HYPERLINK("#Requirements!A533","R-532")</f>
        <v>R-532</v>
      </c>
      <c r="B4" s="1" t="inlineStr">
        <is>
          <t xml:space="preserve">Absolute</t>
        </is>
      </c>
      <c r="C4" s="1" t="inlineStr">
        <is>
          <t xml:space="preserve">December 22, 2025</t>
        </is>
      </c>
      <c r="D4" s="1">
        <v>31</v>
      </c>
      <c r="E4" s="1" t="inlineStr">
        <is>
          <t xml:space="preserve">C.7</t>
        </is>
      </c>
      <c r="F4" s="2" t="inlineStr">
        <is>
          <t xml:space="preserve">(i) Delivering any FASC-prohibited unmanned aircraft system, which includes unmanned aircraft (i.e., drones) and associated elements (sections 1823 and 1826 of American Security Drone Act of 2023, within the National Defense Authorization Act for Fiscal Year 2024, Pub. L. 118-31, Div. A, Title XVIII, Subtitle B, 41 U.S.C. 3901 note prec.); (ii) On or after December 22, 2025, operating a FASC-prohibited unmanned aircraft system in the performance of the contract (section 1824 of Pub. L. 118-31); and (iii) On or after December 22, 2025, using Federal funds to procure or operate a FASCprohibited unmanned aircraft system (section 1825 of Pub. L. 118-31).</t>
        </is>
      </c>
    </row>
    <row r="5">
      <c r="A5" s="1" t="str">
        <f>HYPERLINK("#Requirements!A221","R-220")</f>
        <v>R-220</v>
      </c>
      <c r="B5" s="1" t="inlineStr">
        <is>
          <t xml:space="preserve">Absolute</t>
        </is>
      </c>
      <c r="C5" s="1" t="inlineStr">
        <is>
          <t xml:space="preserve">July 20, 2026</t>
        </is>
      </c>
      <c r="D5" s="1">
        <v>45</v>
      </c>
      <c r="E5" s="1" t="inlineStr">
        <is>
          <t xml:space="preserve">E.3</t>
        </is>
      </c>
      <c r="F5" s="2" t="inlineStr">
        <is>
          <t xml:space="preserve">(1) Quotes shall be submitted via email ONLY to Christina Gennaoui, christina.gennaoui@va.gov, no later than 4:00 PM EST on Monday, July 20, 2026.</t>
        </is>
      </c>
    </row>
    <row r="6">
      <c r="A6" s="1" t="str">
        <f>HYPERLINK("#Requirements!A377","R-376")</f>
        <v>R-376</v>
      </c>
      <c r="B6" s="1" t="inlineStr">
        <is>
          <t xml:space="preserve">Absolute</t>
        </is>
      </c>
      <c r="C6" s="1" t="inlineStr">
        <is>
          <t xml:space="preserve">July 20, 2026</t>
        </is>
      </c>
      <c r="D6" s="1">
        <v>45</v>
      </c>
      <c r="E6" s="1" t="inlineStr">
        <is>
          <t xml:space="preserve">E.3</t>
        </is>
      </c>
      <c r="F6" s="2" t="inlineStr">
        <is>
          <t xml:space="preserve">Quotes shall be submitted via email ONLY to Christina Gennaoui, christina.gennaoui@va.gov, no later than 4:00 PM EST on Monday, July 20, 2026.</t>
        </is>
      </c>
    </row>
    <row r="7">
      <c r="A7" s="1" t="str">
        <f>HYPERLINK("#Requirements!A9","R-008")</f>
        <v>R-008</v>
      </c>
      <c r="B7" s="1" t="inlineStr">
        <is>
          <t xml:space="preserve">Relative</t>
        </is>
      </c>
      <c r="C7" s="1" t="inlineStr">
        <is>
          <t xml:space="preserve">monthly</t>
        </is>
      </c>
      <c r="D7" s="1">
        <v>7</v>
      </c>
      <c r="E7" s="1" t="inlineStr">
        <is>
          <t xml:space="preserve">B.3</t>
        </is>
      </c>
      <c r="F7" s="2" t="inlineStr">
        <is>
          <t xml:space="preserve">3.2.2. CLIN 0002: The monthly firm-fixed-price shall include all service, all testing and inspection requirements, all preventative maintenance, all parts replacements not excluded by Section 7 of this SOW, and all materials, supplies, labor, supervision, tools, shipping, travel, and equipment necessary to provide full maintenance services, including all adjustments, calibration, and tuning.</t>
        </is>
      </c>
    </row>
    <row r="8">
      <c r="A8" s="1" t="str">
        <f>HYPERLINK("#Requirements!A36","R-035")</f>
        <v>R-035</v>
      </c>
      <c r="B8" s="1" t="inlineStr">
        <is>
          <t xml:space="preserve">Relative</t>
        </is>
      </c>
      <c r="C8" s="1" t="inlineStr">
        <is>
          <t xml:space="preserve">no later than 72 hours in advance</t>
        </is>
      </c>
      <c r="D8" s="1">
        <v>9</v>
      </c>
      <c r="E8" s="1" t="inlineStr">
        <is>
          <t xml:space="preserve">B.6.3.5.1</t>
        </is>
      </c>
      <c r="F8" s="2" t="inlineStr">
        <is>
          <t xml:space="preserve">Contact (POC) if any work is to be performed outside of the specified hours, no later than 72 hours in advance.</t>
        </is>
      </c>
    </row>
    <row r="9">
      <c r="A9" s="1" t="str">
        <f>HYPERLINK("#Requirements!A42","R-041")</f>
        <v>R-041</v>
      </c>
      <c r="B9" s="1" t="inlineStr">
        <is>
          <t xml:space="preserve">Relative</t>
        </is>
      </c>
      <c r="C9" s="1" t="inlineStr">
        <is>
          <t xml:space="preserve">quarterly</t>
        </is>
      </c>
      <c r="D9" s="1">
        <v>12</v>
      </c>
      <c r="E9" s="1" t="inlineStr">
        <is>
          <t xml:space="preserve">B.6.9.2.3</t>
        </is>
      </c>
      <c r="F9" s="2" t="inlineStr">
        <is>
          <t xml:space="preserve">a. The Contractor must provide one (1) quarterly visit to ensure optimal energy efficiency is being obtained and make suggestions or provide solutions by means of troubleshooting and/or preventative maintenance not recognized during routine scheduled maintenance.</t>
        </is>
      </c>
    </row>
    <row r="10">
      <c r="A10" s="1" t="str">
        <f>HYPERLINK("#Requirements!A337","R-336")</f>
        <v>R-336</v>
      </c>
      <c r="B10" s="1" t="inlineStr">
        <is>
          <t xml:space="preserve">Relative</t>
        </is>
      </c>
      <c r="C10" s="1" t="inlineStr">
        <is>
          <t xml:space="preserve">quarterly</t>
        </is>
      </c>
      <c r="D10" s="1">
        <v>12</v>
      </c>
      <c r="E10" s="1" t="inlineStr">
        <is>
          <t xml:space="preserve">B.6.9.2.3</t>
        </is>
      </c>
      <c r="F10" s="2" t="inlineStr">
        <is>
          <t xml:space="preserve">The Contractor must provide one (1) quarterly visit to ensure optimal energy efficiency is being obtained and make suggestions or provide solutions by means of troubleshooting and/or preventative maintenance not recognized during routine scheduled maintenance.</t>
        </is>
      </c>
    </row>
    <row r="11">
      <c r="A11" s="1" t="str">
        <f>HYPERLINK("#Requirements!A348","R-347")</f>
        <v>R-347</v>
      </c>
      <c r="B11" s="1" t="inlineStr">
        <is>
          <t xml:space="preserve">Relative</t>
        </is>
      </c>
      <c r="C11" s="1" t="inlineStr">
        <is>
          <t xml:space="preserve">monthly</t>
        </is>
      </c>
      <c r="D11" s="1">
        <v>14</v>
      </c>
      <c r="E11" s="1" t="inlineStr">
        <is>
          <t xml:space="preserve">B.8</t>
        </is>
      </c>
      <c r="F11" s="2" t="inlineStr">
        <is>
          <t xml:space="preserve">This work is not included in the monthly maintenance cost but can be procured on a separate order under this contract if the work is determined to be excluded from routine maintenance.</t>
        </is>
      </c>
    </row>
    <row r="12">
      <c r="A12" s="1" t="str">
        <f>HYPERLINK("#Requirements!A66","R-065")</f>
        <v>R-065</v>
      </c>
      <c r="B12" s="1" t="inlineStr">
        <is>
          <t xml:space="preserve">Relative</t>
        </is>
      </c>
      <c r="C12" s="1" t="inlineStr">
        <is>
          <t xml:space="preserve">monthly</t>
        </is>
      </c>
      <c r="D12" s="1">
        <v>15</v>
      </c>
      <c r="E12" s="1" t="inlineStr">
        <is>
          <t xml:space="preserve">B.9.1</t>
        </is>
      </c>
      <c r="F12" s="2" t="inlineStr">
        <is>
          <t xml:space="preserve">9.2.1. If the repair is covered under the regular monthly preventative maintenance (CLIN 0002), the service work shall begin immediately following the equipment evaluation so as to restore normal function as soon as possible.</t>
        </is>
      </c>
    </row>
    <row r="13">
      <c r="A13" s="1" t="str">
        <f>HYPERLINK("#Requirements!A362","R-361")</f>
        <v>R-361</v>
      </c>
      <c r="B13" s="1" t="inlineStr">
        <is>
          <t xml:space="preserve">Relative</t>
        </is>
      </c>
      <c r="C13" s="1" t="inlineStr">
        <is>
          <t xml:space="preserve">monthly</t>
        </is>
      </c>
      <c r="D13" s="1">
        <v>15</v>
      </c>
      <c r="E13" s="1" t="inlineStr">
        <is>
          <t xml:space="preserve">B.9.1</t>
        </is>
      </c>
      <c r="F13" s="2" t="inlineStr">
        <is>
          <t xml:space="preserve">If the repair is covered under the regular monthly preventative maintenance (CLIN 0002), the service work shall begin immediately following the equipment evaluation so as to restore normal function as soon as possible.</t>
        </is>
      </c>
    </row>
    <row r="14">
      <c r="A14" s="1" t="str">
        <f>HYPERLINK("#Requirements!A117","R-116")</f>
        <v>R-116</v>
      </c>
      <c r="B14" s="1" t="inlineStr">
        <is>
          <t xml:space="preserve">Relative</t>
        </is>
      </c>
      <c r="C14" s="1" t="inlineStr">
        <is>
          <t xml:space="preserve">within 30 days</t>
        </is>
      </c>
      <c r="D14" s="1">
        <v>19</v>
      </c>
      <c r="E14" s="1" t="inlineStr">
        <is>
          <t xml:space="preserve">C.1</t>
        </is>
      </c>
      <c r="F14" s="2" t="inlineStr">
        <is>
          <t xml:space="preserve">(i) All amounts that become payable by the Contractor to the Government under this contract shall bear simple interest from the date due until paid unless paid within 30 days of becoming due.</t>
        </is>
      </c>
    </row>
    <row r="15">
      <c r="A15" s="1" t="str">
        <f>HYPERLINK("#Requirements!A482","R-481")</f>
        <v>R-481</v>
      </c>
      <c r="B15" s="1" t="inlineStr">
        <is>
          <t xml:space="preserve">Relative</t>
        </is>
      </c>
      <c r="C15" s="1" t="inlineStr">
        <is>
          <t xml:space="preserve">within 30 days</t>
        </is>
      </c>
      <c r="D15" s="1">
        <v>19</v>
      </c>
      <c r="E15" s="1" t="inlineStr">
        <is>
          <t xml:space="preserve">C.1</t>
        </is>
      </c>
      <c r="F15" s="2" t="inlineStr">
        <is>
          <t xml:space="preserve">All amounts that become payable by the Contractor to the Government under this contract shall bear simple interest from the date due until paid unless paid within 30 days of becoming due.</t>
        </is>
      </c>
    </row>
    <row r="16">
      <c r="A16" s="1" t="str">
        <f>HYPERLINK("#Requirements!A119","R-118")</f>
        <v>R-118</v>
      </c>
      <c r="B16" s="1" t="inlineStr">
        <is>
          <t xml:space="preserve">Relative</t>
        </is>
      </c>
      <c r="C16" s="1" t="inlineStr">
        <is>
          <t xml:space="preserve">within 30 days</t>
        </is>
      </c>
      <c r="D16" s="1">
        <v>20</v>
      </c>
      <c r="E16" s="1" t="inlineStr">
        <is>
          <t xml:space="preserve">C.1</t>
        </is>
      </c>
      <c r="F16" s="2" t="inlineStr">
        <is>
          <t xml:space="preserve">The Contracting Officer will issue a final decision as required by FAR part 33 if– (A) The Contracting Officer and the Contractor are unable to reach agreement on the existence or amount of a debt within 30 days; (B) The Contractor fails to liquidate a debt previously demanded by the Contracting Officer within the timeline specified in the demand for payment unless the amounts were not repaid because the Contractor has requested an installment payment agreement; or (C) The Contractor requests a deferment of collection on a debt previously demanded by the Contracting Officer (see FAR part 32).</t>
        </is>
      </c>
    </row>
    <row r="17">
      <c r="A17" s="1" t="str">
        <f>HYPERLINK("#Requirements!A145","R-144")</f>
        <v>R-144</v>
      </c>
      <c r="B17" s="1" t="inlineStr">
        <is>
          <t xml:space="preserve">Relative</t>
        </is>
      </c>
      <c r="C17" s="1" t="inlineStr">
        <is>
          <t xml:space="preserve">within 3 days</t>
        </is>
      </c>
      <c r="D17" s="1">
        <v>24</v>
      </c>
      <c r="E17" s="1" t="inlineStr">
        <is>
          <t xml:space="preserve">C.3</t>
        </is>
      </c>
      <c r="F17" s="2" t="inlineStr">
        <is>
          <t xml:space="preserve">(d) Notwithstanding paragraphs (b) and (c) of this section, the Contractor shall honor any order exceeding the maximum order limitations in paragraph (b), unless that order (or orders) is returned to the ordering office within 3 days after issuance, with written notice stating the Contractor's intent not to ship the item (or items) called for and the reasons.</t>
        </is>
      </c>
    </row>
    <row r="18">
      <c r="A18" s="1" t="str">
        <f>HYPERLINK("#Requirements!A212","R-211")</f>
        <v>R-211</v>
      </c>
      <c r="B18" s="1" t="inlineStr">
        <is>
          <t xml:space="preserve">Relative</t>
        </is>
      </c>
      <c r="C18" s="1" t="inlineStr">
        <is>
          <t xml:space="preserve">60 calendar days from</t>
        </is>
      </c>
      <c r="D18" s="1">
        <v>43</v>
      </c>
      <c r="E18" s="1" t="inlineStr">
        <is>
          <t xml:space="preserve">E.2</t>
        </is>
      </c>
      <c r="F18" s="2" t="inlineStr">
        <is>
          <t xml:space="preserve">The Offeror agrees to hold the prices in its offer firm for 60 calendar days from the date specified for receipt of offers, unless another time period is specified in an addendum to the solicitation.</t>
        </is>
      </c>
    </row>
    <row r="19">
      <c r="A19" s="1" t="str">
        <f>HYPERLINK("#Requirements!A231","R-230")</f>
        <v>R-230</v>
      </c>
      <c r="B19" s="1" t="inlineStr">
        <is>
          <t xml:space="preserve">Relative</t>
        </is>
      </c>
      <c r="C19" s="1" t="inlineStr">
        <is>
          <t xml:space="preserve">within one day</t>
        </is>
      </c>
      <c r="D19" s="1">
        <v>48</v>
      </c>
      <c r="E19" s="1" t="inlineStr">
        <is>
          <t xml:space="preserve">E.5</t>
        </is>
      </c>
      <c r="F19" s="2" t="inlineStr">
        <is>
          <t xml:space="preserve">Stephanie Luniewski, Contracting Officer Stephanie.Luniewski@va.gov Christina Gennaoui, Contract Specialist Christina.Gennaoui@va.gov (b) The copy of any protest shall be received via email to the Contracting Officer and Contract Specialist designated above within one day of filing a protest with the GAO.</t>
        </is>
      </c>
    </row>
  </sheetData>
  <autoFilter ref="A1:F19"/>
</worksheet>
</file>